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<sst xmlns="http://schemas.openxmlformats.org/spreadsheetml/2006/main" count="881" uniqueCount="378">
  <si>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</si>
  <si>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</si>
  <si>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</si>
  <si>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</si>
  <si>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</si>
  <si>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</si>
  <si>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</si>
  <si>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</si>
  <si>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</si>
  <si>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</si>
  <si>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</si>
  <si>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</si>
  <si>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</si>
  <si>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</si>
  <si>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</si>
  <si>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</si>
  <si>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</si>
  <si>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</si>
  <si>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</si>
  <si>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</si>
  <si>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</si>
  <si>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</si>
  <si>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</si>
  <si>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</si>
  <si>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</si>
  <si>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</si>
  <si>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</si>
  <si>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</si>
  <si>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</si>
  <si>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</si>
  <si>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</si>
  <si>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</si>
  <si>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</si>
  <si>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</si>
  <si>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</si>
  <si>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</si>
  <si>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</si>
  <si>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</si>
  <si>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</si>
  <si>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</si>
  <si>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</si>
  <si>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</si>
  <si>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</si>
  <si>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</si>
  <si>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</si>
  <si>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203010014</t>
  </si>
  <si>
    <t>元阳县人民检察院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</si>
  <si>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</si>
  <si>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</si>
  <si>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</si>
  <si>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</si>
  <si>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</si>
  <si>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</si>
  <si>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</si>
  <si>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</si>
  <si>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</si>
  <si>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</si>
  <si>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</si>
  <si>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</si>
  <si>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</si>
  <si>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204</t>
  </si>
  <si>
    <t>公共安全支出</t>
  </si>
  <si>
    <t>20404</t>
  </si>
  <si>
    <t>检察</t>
  </si>
  <si>
    <t>2040401</t>
  </si>
  <si>
    <t>行政运行</t>
  </si>
  <si>
    <t>2040410</t>
  </si>
  <si>
    <t>检察监督</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</si>
  <si>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</si>
  <si>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</si>
  <si>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</si>
  <si>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</si>
  <si>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</si>
  <si>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</si>
  <si>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</si>
  <si>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</si>
  <si>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</si>
  <si>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</si>
  <si>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</si>
  <si>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</si>
  <si>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</si>
  <si>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</si>
  <si>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</si>
  <si>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</si>
  <si>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</si>
  <si>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</si>
  <si>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</si>
  <si>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</si>
  <si>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</si>
  <si>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</si>
  <si>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</si>
  <si>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</si>
  <si>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</si>
  <si>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</si>
  <si>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</si>
  <si>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</si>
  <si>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</si>
  <si>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</si>
  <si>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</si>
  <si>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</si>
  <si>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</si>
  <si>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</si>
  <si>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</si>
  <si>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</si>
  <si>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</si>
  <si>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</si>
  <si>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</si>
  <si>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</si>
  <si>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</si>
  <si>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</si>
  <si>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</si>
  <si>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</si>
  <si>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</si>
  <si>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</si>
  <si>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</si>
  <si>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</si>
  <si>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</si>
  <si>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</si>
  <si>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</si>
  <si>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</si>
  <si>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</si>
  <si>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</si>
  <si>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</si>
  <si>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</si>
  <si>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</si>
  <si>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</si>
  <si>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</si>
  <si>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</si>
  <si>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</si>
  <si>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</si>
  <si>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</si>
  <si>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</si>
  <si>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</si>
  <si>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</si>
  <si>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</si>
  <si>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</si>
  <si>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</si>
  <si>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</si>
  <si>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</si>
  <si>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</si>
  <si>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</si>
  <si>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</si>
  <si>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530000200000000001568</t>
  </si>
  <si>
    <t>聘用制书记员补助经费</t>
  </si>
  <si>
    <t>30199</t>
  </si>
  <si>
    <t>其他工资福利支出</t>
  </si>
  <si>
    <t>530000210000000036032</t>
  </si>
  <si>
    <t>行政人员支出工资</t>
  </si>
  <si>
    <t>30101</t>
  </si>
  <si>
    <t>基本工资</t>
  </si>
  <si>
    <t>30102</t>
  </si>
  <si>
    <t>津贴补贴</t>
  </si>
  <si>
    <t>30103</t>
  </si>
  <si>
    <t>奖金</t>
  </si>
  <si>
    <t>530000210000000036034</t>
  </si>
  <si>
    <t>社会保障缴费</t>
  </si>
  <si>
    <t>30108</t>
  </si>
  <si>
    <t>机关事业单位基本养老保险缴费</t>
  </si>
  <si>
    <t>30112</t>
  </si>
  <si>
    <t>其他社会保障缴费</t>
  </si>
  <si>
    <t>30110</t>
  </si>
  <si>
    <t>职工基本医疗保险缴费</t>
  </si>
  <si>
    <t>30111</t>
  </si>
  <si>
    <t>公务员医疗补助缴费</t>
  </si>
  <si>
    <t>530000210000000036036</t>
  </si>
  <si>
    <t>30113</t>
  </si>
  <si>
    <t>530000210000000036037</t>
  </si>
  <si>
    <t>对个人和家庭的补助</t>
  </si>
  <si>
    <t>30399</t>
  </si>
  <si>
    <t>其他对个人和家庭的补助</t>
  </si>
  <si>
    <t>530000210000000036039</t>
  </si>
  <si>
    <t>公车购置及运维费</t>
  </si>
  <si>
    <t>30231</t>
  </si>
  <si>
    <t>公务用车运行维护费</t>
  </si>
  <si>
    <t>530000210000000036041</t>
  </si>
  <si>
    <t>30217</t>
  </si>
  <si>
    <t>530000210000000036042</t>
  </si>
  <si>
    <t>行政人员公务交通补贴</t>
  </si>
  <si>
    <t>30239</t>
  </si>
  <si>
    <t>其他交通费用</t>
  </si>
  <si>
    <t>530000210000000036043</t>
  </si>
  <si>
    <t>工会经费</t>
  </si>
  <si>
    <t>30228</t>
  </si>
  <si>
    <t>530000210000000036044</t>
  </si>
  <si>
    <t>一般公用经费</t>
  </si>
  <si>
    <t>30201</t>
  </si>
  <si>
    <t>办公费</t>
  </si>
  <si>
    <t>30205</t>
  </si>
  <si>
    <t>水费</t>
  </si>
  <si>
    <t>30206</t>
  </si>
  <si>
    <t>电费</t>
  </si>
  <si>
    <t>30229</t>
  </si>
  <si>
    <t>福利费</t>
  </si>
  <si>
    <t>30299</t>
  </si>
  <si>
    <t>其他商品和服务支出</t>
  </si>
  <si>
    <t>530000221100000172351</t>
  </si>
  <si>
    <t>人民警察加班补贴经费</t>
  </si>
  <si>
    <t>530000241100002220568</t>
  </si>
  <si>
    <t>行政人员绩效奖</t>
  </si>
  <si>
    <t>预算05-1表</t>
  </si>
  <si>
    <t>2025年部门项目支出预算表</t>
  </si>
  <si>
    <t>项目分类</t>
  </si>
  <si>
    <t>项目单位</t>
  </si>
  <si>
    <t>本年拨款</t>
  </si>
  <si>
    <t>其中：本次下达</t>
  </si>
  <si>
    <t>非同级财政保障（其他人员支出）经费</t>
  </si>
  <si>
    <t>其他人员支出</t>
  </si>
  <si>
    <t>530000231100001080933</t>
  </si>
  <si>
    <t>非同级财政保障（特定目标类）经费</t>
  </si>
  <si>
    <t>事业发展类</t>
  </si>
  <si>
    <t>530000200000000006222</t>
  </si>
  <si>
    <t>30211</t>
  </si>
  <si>
    <t>差旅费</t>
  </si>
  <si>
    <t>30213</t>
  </si>
  <si>
    <t>维修（护）费</t>
  </si>
  <si>
    <t>30218</t>
  </si>
  <si>
    <t>专用材料费</t>
  </si>
  <si>
    <t>30306</t>
  </si>
  <si>
    <t>救济费</t>
  </si>
  <si>
    <t>检察业务综合保障经费</t>
  </si>
  <si>
    <t>其他运转类</t>
  </si>
  <si>
    <t>530000231100001084531</t>
  </si>
  <si>
    <t>30209</t>
  </si>
  <si>
    <t>物业管理费</t>
  </si>
  <si>
    <t>30226</t>
  </si>
  <si>
    <t>劳务费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</si>
  <si>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</si>
  <si>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</si>
  <si>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</si>
  <si>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</si>
  <si>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</si>
  <si>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</si>
  <si>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</si>
  <si>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</si>
  <si>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</si>
  <si>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</si>
  <si>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</si>
  <si>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</si>
  <si>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第一、坚持稳进，切实担当服务保障高质量发展政治责任。落实总体国家安全观，从严从细从实抓好防风险、保安全、护稳定、促发展各项工作，坚决维护国家安全、社会安定、人民安宁。第二、狠抓落实，切实担当助推全面依法治国新征程法治责任。坚持敢于监督、善于监督、勇于开展自我监督，推进“四大检察”一体发展、融合发展，形成法律监督合力，切实维护公平正义。第三、持续提升，切实担当实现检察工作自身高质量发展检察责任。深化习近平法治思想全员培训，深入学思践悟，不断提高政治判断力、政治领悟力、政治执行力。</t>
  </si>
  <si>
    <t>产出指标</t>
  </si>
  <si>
    <t>数量指标</t>
  </si>
  <si>
    <t>零星修缮（维修）处理时限</t>
  </si>
  <si>
    <t>&lt;=</t>
  </si>
  <si>
    <t>1.00</t>
  </si>
  <si>
    <t>天</t>
  </si>
  <si>
    <t>定量指标</t>
  </si>
  <si>
    <t>反映零星修缮处理完成的时限情况。</t>
  </si>
  <si>
    <t>第一、坚持稳进，切实担当服务保障高质量发展政治责任。落实总体国家安全观，从严从细从实抓好防风险、保安全、护稳定、促发展各项工作，坚决维护国家安全、社会安定、人民安宁。统筹落实少捕慎诉慎押刑事司法政策、认罪认罚从宽制度，更实做好诉源治理。第二、狠抓落实，切实担当助推全面依法治国新征程法治责任。坚持敢于监督、善于监督、勇于开展自我监督，推进“四大检察”一体发展、融合发展，形成法律监督合力，切实维护公平正义。第三、持续提升，切实担当实现检察工作自身高质量发展检察责任。深化习近平法治思想全员培训，深入学思践悟，不断提高政治判断力、政治领悟力、政治执行力。</t>
  </si>
  <si>
    <t>物业管理面积</t>
  </si>
  <si>
    <t>&gt;=</t>
  </si>
  <si>
    <t>5031.89</t>
  </si>
  <si>
    <t>平方米</t>
  </si>
  <si>
    <t>反映物业管理合同约定的服务区域、办公区域室内外（含绿化）面积之和。</t>
  </si>
  <si>
    <t>安保巡查次数</t>
  </si>
  <si>
    <t>次</t>
  </si>
  <si>
    <t>反映为了确保机关办公秩序正常，确保办案安全，每天对单位进行安保巡查。</t>
  </si>
  <si>
    <t>检察官担任法制副校长人数</t>
  </si>
  <si>
    <t>10</t>
  </si>
  <si>
    <t>人</t>
  </si>
  <si>
    <t>贯彻执行《教育法》、《预防未成年人犯罪法》等法律法规，推动依法治校和青少年法制教育工作的深入开展。</t>
  </si>
  <si>
    <t>质量指标</t>
  </si>
  <si>
    <t>检察机关刑事案件无罪判决率</t>
  </si>
  <si>
    <t>0.02</t>
  </si>
  <si>
    <t>%</t>
  </si>
  <si>
    <t>无罪判决率=法院判决无罪人数/同期法院生效判决人数×100% 。无罪判决率越低刑事检察公诉案件办案质量越高。</t>
  </si>
  <si>
    <t>刑事检察案件比</t>
  </si>
  <si>
    <t>1：1.33</t>
  </si>
  <si>
    <t>定性指标</t>
  </si>
  <si>
    <t>反映深化落实认罪认罚从宽制度的情况，做到“应用尽用、规范适用”。
认罪认罚适用率=适用案件数/审结数*100%。</t>
  </si>
  <si>
    <t>公诉案件年终结案率</t>
  </si>
  <si>
    <t>90</t>
  </si>
  <si>
    <t>反映公诉案件办理及时性。
公诉案件年终结案率=适用案件数/审结数*100%。</t>
  </si>
  <si>
    <t>时效指标</t>
  </si>
  <si>
    <t>群众来信3个月办理结果答复率</t>
  </si>
  <si>
    <t>=</t>
  </si>
  <si>
    <t>100</t>
  </si>
  <si>
    <t>群众来信来访7日内程序性答复，3个月内办理结果答复率=3个月内办理结果答复件数/群众来信来访件数×100%。</t>
  </si>
  <si>
    <t>效益指标</t>
  </si>
  <si>
    <t>社会效益</t>
  </si>
  <si>
    <t xml:space="preserve">化解社会矛盾、为经济社会发展提供良好环境 </t>
  </si>
  <si>
    <t>反映被救助对象有责投诉、上访发生次数。</t>
  </si>
  <si>
    <t>开展普法、守法、用法等法律知识宣传次数</t>
  </si>
  <si>
    <t>20</t>
  </si>
  <si>
    <t>反映法律宣传情况。</t>
  </si>
  <si>
    <t>满意度指标</t>
  </si>
  <si>
    <t>服务对象满意度</t>
  </si>
  <si>
    <t xml:space="preserve">群众安全感度 </t>
  </si>
  <si>
    <t>95</t>
  </si>
  <si>
    <t>反映人民群众对社会治案的满意程度。
群众安全感度=（满意问卷数/总问卷数）*100%</t>
  </si>
  <si>
    <t>检察工作报告在人代会通过率</t>
  </si>
  <si>
    <t>98</t>
  </si>
  <si>
    <t>检察长每年向人民代表大会报告检察工作，由人大代表对检察工作进行审议评定，通过率越高代表人大代表对检察工作的满意度越高。通过率=赞成数/实到数×100%。</t>
  </si>
  <si>
    <t>依法依规将取得的各类收入纳入单位预算，该项目为非同级财政保障打击违法犯罪工作协作经费及司法救助经费。</t>
  </si>
  <si>
    <t xml:space="preserve">检察机关办理各类案件数量  </t>
  </si>
  <si>
    <t>400</t>
  </si>
  <si>
    <t>件</t>
  </si>
  <si>
    <t>反映检察机关办理各类案件的总数。</t>
  </si>
  <si>
    <t>各部门和单位要依法依规将取得的各类收入纳入部门或单位预算”该项目为非同级财政保障打击违法犯罪工作协作经费及司法救助经费。</t>
  </si>
  <si>
    <t xml:space="preserve">刑事案件出庭率 </t>
  </si>
  <si>
    <t>反映刑事案件检察官出庭情况。案件出庭率=出庭刑事案件数/开庭刑事案件数*100%。</t>
  </si>
  <si>
    <t xml:space="preserve">公诉案件年终结案率 </t>
  </si>
  <si>
    <t>反映公诉案件办理及时性，公诉案件年终结案率=适用案件数/审结数*100%。</t>
  </si>
  <si>
    <t>认罪认罚适用率</t>
  </si>
  <si>
    <t>80</t>
  </si>
  <si>
    <t>反映深化落实认罪认罚从宽制度的情况，做到“应用尽用、规范适用”。认罪认罚适用率=适用案件数/审结数*100%。</t>
  </si>
  <si>
    <t xml:space="preserve">开展普法、守法、用法等法律知识宣传次数 </t>
  </si>
  <si>
    <t>司法救助对象满意率</t>
  </si>
  <si>
    <t>人民检察院司法救助工作，是人民检察院在办理案件过程中，对遭受犯罪侵害或者民事侵权，无法通过诉讼获得有效赔偿，生活面临急迫困难的当事人采取的辅助性救急措施。对救助对象满意度进行回访调查，可以反映司法救助对象对检察机关司法救助工作满意度，满意率越高满意度越高。满意率=司法救助对象回访调查表中选择满意的份数/参与调查的司法救助对象的人数×100%</t>
  </si>
  <si>
    <t xml:space="preserve">检察长每年向人民代表大会报告检察工作，由人大代表对检察工作进行审议评定，通过率越高代表人大代表对检察工作的满意度越高。通过率=赞成数/实到数×100%。              </t>
  </si>
  <si>
    <t>预算06表</t>
  </si>
  <si>
    <t>2025年部门政府性基金预算支出预算表</t>
  </si>
  <si>
    <t>政府性基金预算支出</t>
  </si>
  <si>
    <t>注：本表无数据。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</si>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</sst>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
    <numFmt numFmtId="177" formatCode="yyyy\-mm\-dd\ hh:mm:ss"/>
    <numFmt numFmtId="178" formatCode="#,##0.00;\-#,##0.00;;@"/>
    <numFmt numFmtId="179" formatCode="hh:mm:ss"/>
    <numFmt numFmtId="180" formatCode="yyyy\-mm\-dd"/>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15"/>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26" fillId="23" borderId="0" applyNumberFormat="0" applyBorder="0" applyAlignment="0" applyProtection="0">
      <alignment vertical="center"/>
    </xf>
    <xf numFmtId="0" fontId="33"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7" fillId="0" borderId="7">
      <alignment horizontal="right" vertical="center"/>
    </xf>
    <xf numFmtId="0" fontId="26" fillId="10"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31" fillId="2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80" fontId="7" fillId="0" borderId="7">
      <alignment horizontal="right" vertical="center"/>
    </xf>
    <xf numFmtId="0" fontId="37" fillId="0" borderId="0" applyNumberFormat="0" applyFill="0" applyBorder="0" applyAlignment="0" applyProtection="0">
      <alignment vertical="center"/>
    </xf>
    <xf numFmtId="0" fontId="0" fillId="2" borderId="15" applyNumberFormat="0" applyFont="0" applyAlignment="0" applyProtection="0">
      <alignment vertical="center"/>
    </xf>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14" applyNumberFormat="0" applyFill="0" applyAlignment="0" applyProtection="0">
      <alignment vertical="center"/>
    </xf>
    <xf numFmtId="0" fontId="24" fillId="0" borderId="14" applyNumberFormat="0" applyFill="0" applyAlignment="0" applyProtection="0">
      <alignment vertical="center"/>
    </xf>
    <xf numFmtId="0" fontId="31" fillId="25" borderId="0" applyNumberFormat="0" applyBorder="0" applyAlignment="0" applyProtection="0">
      <alignment vertical="center"/>
    </xf>
    <xf numFmtId="0" fontId="27" fillId="0" borderId="20" applyNumberFormat="0" applyFill="0" applyAlignment="0" applyProtection="0">
      <alignment vertical="center"/>
    </xf>
    <xf numFmtId="0" fontId="31" fillId="17" borderId="0" applyNumberFormat="0" applyBorder="0" applyAlignment="0" applyProtection="0">
      <alignment vertical="center"/>
    </xf>
    <xf numFmtId="0" fontId="39" fillId="22" borderId="21" applyNumberFormat="0" applyAlignment="0" applyProtection="0">
      <alignment vertical="center"/>
    </xf>
    <xf numFmtId="0" fontId="34" fillId="22" borderId="17" applyNumberFormat="0" applyAlignment="0" applyProtection="0">
      <alignment vertical="center"/>
    </xf>
    <xf numFmtId="0" fontId="29" fillId="9" borderId="16" applyNumberFormat="0" applyAlignment="0" applyProtection="0">
      <alignment vertical="center"/>
    </xf>
    <xf numFmtId="0" fontId="26" fillId="14" borderId="0" applyNumberFormat="0" applyBorder="0" applyAlignment="0" applyProtection="0">
      <alignment vertical="center"/>
    </xf>
    <xf numFmtId="0" fontId="31" fillId="29" borderId="0" applyNumberFormat="0" applyBorder="0" applyAlignment="0" applyProtection="0">
      <alignment vertical="center"/>
    </xf>
    <xf numFmtId="0" fontId="35" fillId="0" borderId="18" applyNumberFormat="0" applyFill="0" applyAlignment="0" applyProtection="0">
      <alignment vertical="center"/>
    </xf>
    <xf numFmtId="0" fontId="38" fillId="0" borderId="19" applyNumberFormat="0" applyFill="0" applyAlignment="0" applyProtection="0">
      <alignment vertical="center"/>
    </xf>
    <xf numFmtId="0" fontId="30" fillId="13" borderId="0" applyNumberFormat="0" applyBorder="0" applyAlignment="0" applyProtection="0">
      <alignment vertical="center"/>
    </xf>
    <xf numFmtId="0" fontId="32" fillId="16" borderId="0" applyNumberFormat="0" applyBorder="0" applyAlignment="0" applyProtection="0">
      <alignment vertical="center"/>
    </xf>
    <xf numFmtId="10" fontId="7" fillId="0" borderId="7">
      <alignment horizontal="right" vertical="center"/>
    </xf>
    <xf numFmtId="0" fontId="26" fillId="21" borderId="0" applyNumberFormat="0" applyBorder="0" applyAlignment="0" applyProtection="0">
      <alignment vertical="center"/>
    </xf>
    <xf numFmtId="0" fontId="31" fillId="32" borderId="0" applyNumberFormat="0" applyBorder="0" applyAlignment="0" applyProtection="0">
      <alignment vertical="center"/>
    </xf>
    <xf numFmtId="0" fontId="26" fillId="20" borderId="0" applyNumberFormat="0" applyBorder="0" applyAlignment="0" applyProtection="0">
      <alignment vertical="center"/>
    </xf>
    <xf numFmtId="0" fontId="26" fillId="8" borderId="0" applyNumberFormat="0" applyBorder="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31" fillId="31" borderId="0" applyNumberFormat="0" applyBorder="0" applyAlignment="0" applyProtection="0">
      <alignment vertical="center"/>
    </xf>
    <xf numFmtId="0" fontId="31" fillId="28"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31" fillId="30" borderId="0" applyNumberFormat="0" applyBorder="0" applyAlignment="0" applyProtection="0">
      <alignment vertical="center"/>
    </xf>
    <xf numFmtId="0" fontId="26" fillId="7" borderId="0" applyNumberFormat="0" applyBorder="0" applyAlignment="0" applyProtection="0">
      <alignment vertical="center"/>
    </xf>
    <xf numFmtId="0" fontId="31" fillId="24" borderId="0" applyNumberFormat="0" applyBorder="0" applyAlignment="0" applyProtection="0">
      <alignment vertical="center"/>
    </xf>
    <xf numFmtId="0" fontId="31" fillId="27" borderId="0" applyNumberFormat="0" applyBorder="0" applyAlignment="0" applyProtection="0">
      <alignment vertical="center"/>
    </xf>
    <xf numFmtId="0" fontId="26" fillId="3" borderId="0" applyNumberFormat="0" applyBorder="0" applyAlignment="0" applyProtection="0">
      <alignment vertical="center"/>
    </xf>
    <xf numFmtId="0" fontId="31" fillId="15"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76" fontId="7" fillId="0" borderId="7">
      <alignment horizontal="right" vertical="center"/>
    </xf>
  </cellStyleXfs>
  <cellXfs count="17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76"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protection locked="0"/>
    </xf>
    <xf numFmtId="0" fontId="3"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6"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178" fontId="5" fillId="0" borderId="7" xfId="54" applyFont="1" applyAlignment="1">
      <alignment horizontal="center" vertic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wrapText="1"/>
    </xf>
    <xf numFmtId="0" fontId="15" fillId="0" borderId="0" xfId="0" applyFont="1" applyAlignment="1">
      <alignment horizontal="center" vertical="center" wrapText="1"/>
    </xf>
    <xf numFmtId="0" fontId="1" fillId="0" borderId="0" xfId="0" applyFont="1" applyAlignment="1">
      <alignment horizontal="right"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center" vertical="center"/>
    </xf>
    <xf numFmtId="4" fontId="3" fillId="0" borderId="2" xfId="0" applyNumberFormat="1" applyFont="1" applyBorder="1" applyAlignment="1">
      <alignment horizontal="center" vertical="center"/>
    </xf>
    <xf numFmtId="0" fontId="1" fillId="0" borderId="0" xfId="0" applyFont="1" applyAlignment="1">
      <alignment horizontal="righ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center" vertical="center"/>
      <protection locked="0"/>
    </xf>
    <xf numFmtId="49" fontId="19" fillId="0" borderId="7" xfId="53" applyFont="1">
      <alignment horizontal="left" vertical="center" wrapText="1"/>
    </xf>
    <xf numFmtId="0" fontId="5" fillId="0" borderId="7" xfId="0" applyFont="1" applyBorder="1" applyAlignment="1">
      <alignment vertical="center"/>
    </xf>
    <xf numFmtId="4" fontId="3" fillId="0" borderId="7" xfId="0" applyNumberFormat="1" applyFont="1" applyBorder="1" applyAlignment="1" applyProtection="1">
      <alignment horizontal="center" vertical="center"/>
      <protection locked="0"/>
    </xf>
    <xf numFmtId="0" fontId="3" fillId="0" borderId="7" xfId="0" applyFont="1" applyBorder="1" applyAlignment="1">
      <alignment vertical="center"/>
    </xf>
    <xf numFmtId="4" fontId="19" fillId="0" borderId="7" xfId="0" applyNumberFormat="1" applyFont="1" applyBorder="1" applyAlignment="1">
      <alignment horizontal="center"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0" xfId="0" applyFont="1" applyAlignment="1" applyProtection="1">
      <alignment horizontal="right"/>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0" xfId="0" applyFont="1" applyAlignment="1">
      <alignment horizontal="right"/>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center"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B27" sqref="B27"/>
    </sheetView>
  </sheetViews>
  <sheetFormatPr defaultColWidth="8" defaultRowHeight="14.25" customHeight="1" outlineLevelCol="3"/>
  <cols>
    <col min="1" max="1" width="35.125" customWidth="1"/>
    <col min="2" max="2" width="28.625" customWidth="1"/>
    <col min="3" max="3" width="32" customWidth="1"/>
    <col min="4" max="4" width="31.875" customWidth="1"/>
  </cols>
  <sheetData>
    <row r="1" ht="21" customHeight="1" spans="4:4">
      <c r="D1" s="165" t="s">
        <v>0</v>
      </c>
    </row>
    <row r="2" ht="36" customHeight="1" spans="1:4">
      <c r="A2" s="40" t="s">
        <v>1</v>
      </c>
      <c r="B2" s="166"/>
      <c r="C2" s="166"/>
      <c r="D2" s="166"/>
    </row>
    <row r="3" ht="21" customHeight="1" spans="1:4">
      <c r="A3" s="85" t="str">
        <f>"单位名称："&amp;"元阳县人民检察院"</f>
        <v>单位名称：元阳县人民检察院</v>
      </c>
      <c r="B3" s="128"/>
      <c r="C3" s="128"/>
      <c r="D3" s="91" t="s">
        <v>2</v>
      </c>
    </row>
    <row r="4" ht="19.5" customHeight="1" spans="1:4">
      <c r="A4" s="9" t="s">
        <v>3</v>
      </c>
      <c r="B4" s="11"/>
      <c r="C4" s="9" t="s">
        <v>4</v>
      </c>
      <c r="D4" s="11"/>
    </row>
    <row r="5" ht="19.5" customHeight="1" spans="1:4">
      <c r="A5" s="14" t="s">
        <v>5</v>
      </c>
      <c r="B5" s="14" t="s">
        <v>6</v>
      </c>
      <c r="C5" s="14" t="s">
        <v>7</v>
      </c>
      <c r="D5" s="14" t="s">
        <v>6</v>
      </c>
    </row>
    <row r="6" ht="19.5" customHeight="1" spans="1:4">
      <c r="A6" s="17"/>
      <c r="B6" s="17"/>
      <c r="C6" s="17"/>
      <c r="D6" s="17"/>
    </row>
    <row r="7" ht="25.4" customHeight="1" spans="1:4">
      <c r="A7" s="140" t="s">
        <v>8</v>
      </c>
      <c r="B7" s="114">
        <v>7790510.25</v>
      </c>
      <c r="C7" s="98" t="str">
        <f>"一"&amp;"、"&amp;"公共安全支出"</f>
        <v>一、公共安全支出</v>
      </c>
      <c r="D7" s="114">
        <v>7758236.3</v>
      </c>
    </row>
    <row r="8" ht="25.4" customHeight="1" spans="1:4">
      <c r="A8" s="140" t="s">
        <v>9</v>
      </c>
      <c r="B8" s="114"/>
      <c r="C8" s="98" t="str">
        <f>"二"&amp;"、"&amp;"社会保障和就业支出"</f>
        <v>二、社会保障和就业支出</v>
      </c>
      <c r="D8" s="114">
        <v>552307.03</v>
      </c>
    </row>
    <row r="9" ht="25.4" customHeight="1" spans="1:4">
      <c r="A9" s="140" t="s">
        <v>10</v>
      </c>
      <c r="B9" s="114"/>
      <c r="C9" s="98" t="str">
        <f>"三"&amp;"、"&amp;"卫生健康支出"</f>
        <v>三、卫生健康支出</v>
      </c>
      <c r="D9" s="114">
        <v>567237.1</v>
      </c>
    </row>
    <row r="10" ht="25.4" customHeight="1" spans="1:4">
      <c r="A10" s="140" t="s">
        <v>11</v>
      </c>
      <c r="B10" s="134"/>
      <c r="C10" s="98" t="str">
        <f>"四"&amp;"、"&amp;"住房保障支出"</f>
        <v>四、住房保障支出</v>
      </c>
      <c r="D10" s="114">
        <v>424459.82</v>
      </c>
    </row>
    <row r="11" ht="25.4" customHeight="1" spans="1:4">
      <c r="A11" s="140" t="s">
        <v>12</v>
      </c>
      <c r="B11" s="114">
        <v>1511730</v>
      </c>
      <c r="C11" s="98"/>
      <c r="D11" s="114"/>
    </row>
    <row r="12" ht="25.4" customHeight="1" spans="1:4">
      <c r="A12" s="140" t="s">
        <v>13</v>
      </c>
      <c r="B12" s="134"/>
      <c r="C12" s="98"/>
      <c r="D12" s="114"/>
    </row>
    <row r="13" ht="25.4" customHeight="1" spans="1:4">
      <c r="A13" s="140" t="s">
        <v>14</v>
      </c>
      <c r="B13" s="134"/>
      <c r="C13" s="98"/>
      <c r="D13" s="114"/>
    </row>
    <row r="14" ht="25.4" customHeight="1" spans="1:4">
      <c r="A14" s="140" t="s">
        <v>15</v>
      </c>
      <c r="B14" s="134"/>
      <c r="C14" s="98"/>
      <c r="D14" s="114"/>
    </row>
    <row r="15" ht="25.4" customHeight="1" spans="1:4">
      <c r="A15" s="167" t="s">
        <v>16</v>
      </c>
      <c r="B15" s="134"/>
      <c r="C15" s="98"/>
      <c r="D15" s="114"/>
    </row>
    <row r="16" ht="25.4" customHeight="1" spans="1:4">
      <c r="A16" s="167" t="s">
        <v>17</v>
      </c>
      <c r="B16" s="114">
        <v>1511730</v>
      </c>
      <c r="C16" s="98"/>
      <c r="D16" s="114"/>
    </row>
    <row r="17" ht="25.4" customHeight="1" spans="1:4">
      <c r="A17" s="168" t="s">
        <v>18</v>
      </c>
      <c r="B17" s="136">
        <v>9302240.25</v>
      </c>
      <c r="C17" s="137" t="s">
        <v>19</v>
      </c>
      <c r="D17" s="136">
        <v>9302240.25</v>
      </c>
    </row>
    <row r="18" ht="25.4" customHeight="1" spans="1:4">
      <c r="A18" s="169" t="s">
        <v>20</v>
      </c>
      <c r="B18" s="136"/>
      <c r="C18" s="170" t="s">
        <v>21</v>
      </c>
      <c r="D18" s="171"/>
    </row>
    <row r="19" ht="25.4" customHeight="1" spans="1:4">
      <c r="A19" s="172" t="s">
        <v>22</v>
      </c>
      <c r="B19" s="114"/>
      <c r="C19" s="138" t="s">
        <v>22</v>
      </c>
      <c r="D19" s="134"/>
    </row>
    <row r="20" ht="25.4" customHeight="1" spans="1:4">
      <c r="A20" s="172" t="s">
        <v>23</v>
      </c>
      <c r="B20" s="114"/>
      <c r="C20" s="138" t="s">
        <v>24</v>
      </c>
      <c r="D20" s="134"/>
    </row>
    <row r="21" ht="25.4" customHeight="1" spans="1:4">
      <c r="A21" s="173" t="s">
        <v>25</v>
      </c>
      <c r="B21" s="136">
        <v>9302240.25</v>
      </c>
      <c r="C21" s="137" t="s">
        <v>26</v>
      </c>
      <c r="D21" s="131">
        <v>9302240.25</v>
      </c>
    </row>
  </sheetData>
  <mergeCells count="8">
    <mergeCell ref="A2:D2"/>
    <mergeCell ref="A3:B3"/>
    <mergeCell ref="A4:B4"/>
    <mergeCell ref="C4:D4"/>
    <mergeCell ref="A5:A6"/>
    <mergeCell ref="B5:B6"/>
    <mergeCell ref="C5:C6"/>
    <mergeCell ref="D5:D6"/>
  </mergeCells>
  <pageMargins left="1.02361111111111" right="0.75" top="0.314583333333333" bottom="0.275"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F3" sqref="F3"/>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0" t="s">
        <v>309</v>
      </c>
    </row>
    <row r="2" ht="28.5" customHeight="1" spans="1:6">
      <c r="A2" s="25" t="s">
        <v>310</v>
      </c>
      <c r="B2" s="25"/>
      <c r="C2" s="25"/>
      <c r="D2" s="25"/>
      <c r="E2" s="25"/>
      <c r="F2" s="25"/>
    </row>
    <row r="3" ht="15" customHeight="1" spans="1:6">
      <c r="A3" s="92" t="str">
        <f>"单位名称："&amp;"元阳县人民检察院"</f>
        <v>单位名称：元阳县人民检察院</v>
      </c>
      <c r="B3" s="93"/>
      <c r="C3" s="93"/>
      <c r="D3" s="53"/>
      <c r="E3" s="53"/>
      <c r="F3" s="50" t="s">
        <v>2</v>
      </c>
    </row>
    <row r="4" ht="18.75" customHeight="1" spans="1:6">
      <c r="A4" s="8" t="s">
        <v>127</v>
      </c>
      <c r="B4" s="8" t="s">
        <v>49</v>
      </c>
      <c r="C4" s="8" t="s">
        <v>50</v>
      </c>
      <c r="D4" s="14" t="s">
        <v>311</v>
      </c>
      <c r="E4" s="57"/>
      <c r="F4" s="57"/>
    </row>
    <row r="5" ht="30" customHeight="1" spans="1:6">
      <c r="A5" s="17"/>
      <c r="B5" s="17"/>
      <c r="C5" s="17"/>
      <c r="D5" s="14" t="s">
        <v>31</v>
      </c>
      <c r="E5" s="57" t="s">
        <v>58</v>
      </c>
      <c r="F5" s="57" t="s">
        <v>59</v>
      </c>
    </row>
    <row r="6" ht="16.5" customHeight="1" spans="1:6">
      <c r="A6" s="57">
        <v>1</v>
      </c>
      <c r="B6" s="57">
        <v>2</v>
      </c>
      <c r="C6" s="57">
        <v>3</v>
      </c>
      <c r="D6" s="57">
        <v>4</v>
      </c>
      <c r="E6" s="57">
        <v>5</v>
      </c>
      <c r="F6" s="57">
        <v>6</v>
      </c>
    </row>
    <row r="7" ht="20.25" customHeight="1" spans="1:6">
      <c r="A7" s="27"/>
      <c r="B7" s="27"/>
      <c r="C7" s="27"/>
      <c r="D7" s="21"/>
      <c r="E7" s="21"/>
      <c r="F7" s="21"/>
    </row>
    <row r="8" ht="17.25" customHeight="1" spans="1:6">
      <c r="A8" s="94" t="s">
        <v>93</v>
      </c>
      <c r="B8" s="95"/>
      <c r="C8" s="95" t="s">
        <v>93</v>
      </c>
      <c r="D8" s="21"/>
      <c r="E8" s="21"/>
      <c r="F8" s="21"/>
    </row>
    <row r="9" ht="23" customHeight="1" spans="1:1">
      <c r="A9" t="s">
        <v>312</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topLeftCell="B1" workbookViewId="0">
      <selection activeCell="Q3" sqref="Q3"/>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49"/>
      <c r="P1" s="49"/>
      <c r="Q1" s="91" t="s">
        <v>313</v>
      </c>
    </row>
    <row r="2" ht="27.75" customHeight="1" spans="1:17">
      <c r="A2" s="51" t="s">
        <v>314</v>
      </c>
      <c r="B2" s="25"/>
      <c r="C2" s="25"/>
      <c r="D2" s="25"/>
      <c r="E2" s="25"/>
      <c r="F2" s="25"/>
      <c r="G2" s="25"/>
      <c r="H2" s="25"/>
      <c r="I2" s="25"/>
      <c r="J2" s="25"/>
      <c r="K2" s="41"/>
      <c r="L2" s="25"/>
      <c r="M2" s="25"/>
      <c r="N2" s="25"/>
      <c r="O2" s="41"/>
      <c r="P2" s="41"/>
      <c r="Q2" s="25"/>
    </row>
    <row r="3" ht="18.75" customHeight="1" spans="1:17">
      <c r="A3" s="85" t="str">
        <f>"单位名称："&amp;"元阳县人民检察院"</f>
        <v>单位名称：元阳县人民检察院</v>
      </c>
      <c r="B3" s="6"/>
      <c r="C3" s="6"/>
      <c r="D3" s="6"/>
      <c r="E3" s="6"/>
      <c r="F3" s="6"/>
      <c r="G3" s="6"/>
      <c r="H3" s="6"/>
      <c r="I3" s="6"/>
      <c r="J3" s="6"/>
      <c r="O3" s="76"/>
      <c r="P3" s="76"/>
      <c r="Q3" s="91" t="s">
        <v>118</v>
      </c>
    </row>
    <row r="4" ht="15.75" customHeight="1" spans="1:17">
      <c r="A4" s="8" t="s">
        <v>315</v>
      </c>
      <c r="B4" s="61" t="s">
        <v>316</v>
      </c>
      <c r="C4" s="61" t="s">
        <v>317</v>
      </c>
      <c r="D4" s="61" t="s">
        <v>318</v>
      </c>
      <c r="E4" s="61" t="s">
        <v>319</v>
      </c>
      <c r="F4" s="61" t="s">
        <v>320</v>
      </c>
      <c r="G4" s="62" t="s">
        <v>134</v>
      </c>
      <c r="H4" s="62"/>
      <c r="I4" s="62"/>
      <c r="J4" s="62"/>
      <c r="K4" s="63"/>
      <c r="L4" s="62"/>
      <c r="M4" s="62"/>
      <c r="N4" s="62"/>
      <c r="O4" s="78"/>
      <c r="P4" s="63"/>
      <c r="Q4" s="79"/>
    </row>
    <row r="5" ht="17.25" customHeight="1" spans="1:17">
      <c r="A5" s="13"/>
      <c r="B5" s="64"/>
      <c r="C5" s="64"/>
      <c r="D5" s="64"/>
      <c r="E5" s="64"/>
      <c r="F5" s="64"/>
      <c r="G5" s="64" t="s">
        <v>31</v>
      </c>
      <c r="H5" s="64" t="s">
        <v>34</v>
      </c>
      <c r="I5" s="64" t="s">
        <v>321</v>
      </c>
      <c r="J5" s="64" t="s">
        <v>322</v>
      </c>
      <c r="K5" s="65" t="s">
        <v>323</v>
      </c>
      <c r="L5" s="80" t="s">
        <v>324</v>
      </c>
      <c r="M5" s="80"/>
      <c r="N5" s="80"/>
      <c r="O5" s="81"/>
      <c r="P5" s="82"/>
      <c r="Q5" s="66"/>
    </row>
    <row r="6" ht="54" customHeight="1" spans="1:17">
      <c r="A6" s="16"/>
      <c r="B6" s="66"/>
      <c r="C6" s="66"/>
      <c r="D6" s="66"/>
      <c r="E6" s="66"/>
      <c r="F6" s="66"/>
      <c r="G6" s="66"/>
      <c r="H6" s="66" t="s">
        <v>33</v>
      </c>
      <c r="I6" s="66"/>
      <c r="J6" s="66"/>
      <c r="K6" s="67"/>
      <c r="L6" s="66" t="s">
        <v>33</v>
      </c>
      <c r="M6" s="66" t="s">
        <v>44</v>
      </c>
      <c r="N6" s="66" t="s">
        <v>141</v>
      </c>
      <c r="O6" s="83" t="s">
        <v>40</v>
      </c>
      <c r="P6" s="67" t="s">
        <v>41</v>
      </c>
      <c r="Q6" s="66" t="s">
        <v>42</v>
      </c>
    </row>
    <row r="7" ht="15" customHeight="1" spans="1:17">
      <c r="A7" s="17">
        <v>1</v>
      </c>
      <c r="B7" s="86">
        <v>2</v>
      </c>
      <c r="C7" s="86">
        <v>3</v>
      </c>
      <c r="D7" s="86">
        <v>4</v>
      </c>
      <c r="E7" s="86">
        <v>5</v>
      </c>
      <c r="F7" s="86">
        <v>6</v>
      </c>
      <c r="G7" s="87">
        <v>7</v>
      </c>
      <c r="H7" s="87">
        <v>8</v>
      </c>
      <c r="I7" s="87">
        <v>9</v>
      </c>
      <c r="J7" s="87">
        <v>10</v>
      </c>
      <c r="K7" s="87">
        <v>11</v>
      </c>
      <c r="L7" s="87">
        <v>12</v>
      </c>
      <c r="M7" s="87">
        <v>13</v>
      </c>
      <c r="N7" s="87">
        <v>14</v>
      </c>
      <c r="O7" s="87">
        <v>15</v>
      </c>
      <c r="P7" s="87">
        <v>16</v>
      </c>
      <c r="Q7" s="87">
        <v>17</v>
      </c>
    </row>
    <row r="8" ht="21" customHeight="1" spans="1:17">
      <c r="A8" s="68"/>
      <c r="B8" s="69"/>
      <c r="C8" s="69"/>
      <c r="D8" s="69"/>
      <c r="E8" s="88"/>
      <c r="F8" s="21"/>
      <c r="G8" s="21"/>
      <c r="H8" s="21"/>
      <c r="I8" s="21"/>
      <c r="J8" s="21"/>
      <c r="K8" s="21"/>
      <c r="L8" s="21"/>
      <c r="M8" s="21"/>
      <c r="N8" s="21"/>
      <c r="O8" s="21"/>
      <c r="P8" s="21"/>
      <c r="Q8" s="21"/>
    </row>
    <row r="9" ht="21" customHeight="1" spans="1:17">
      <c r="A9" s="68"/>
      <c r="B9" s="69"/>
      <c r="C9" s="69"/>
      <c r="D9" s="89"/>
      <c r="E9" s="90"/>
      <c r="F9" s="21"/>
      <c r="G9" s="21"/>
      <c r="H9" s="21"/>
      <c r="I9" s="21"/>
      <c r="J9" s="21"/>
      <c r="K9" s="21"/>
      <c r="L9" s="21"/>
      <c r="M9" s="21"/>
      <c r="N9" s="21"/>
      <c r="O9" s="21"/>
      <c r="P9" s="21"/>
      <c r="Q9" s="21"/>
    </row>
    <row r="10" ht="21" customHeight="1" spans="1:17">
      <c r="A10" s="71" t="s">
        <v>93</v>
      </c>
      <c r="B10" s="72"/>
      <c r="C10" s="72"/>
      <c r="D10" s="72"/>
      <c r="E10" s="88"/>
      <c r="F10" s="21"/>
      <c r="G10" s="21"/>
      <c r="H10" s="21"/>
      <c r="I10" s="21"/>
      <c r="J10" s="21"/>
      <c r="K10" s="21"/>
      <c r="L10" s="21"/>
      <c r="M10" s="21"/>
      <c r="N10" s="21"/>
      <c r="O10" s="21"/>
      <c r="P10" s="21"/>
      <c r="Q10" s="21"/>
    </row>
    <row r="11" ht="20" customHeight="1" spans="1:1">
      <c r="A11" t="s">
        <v>312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N3" sqref="N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5"/>
      <c r="B1" s="55"/>
      <c r="C1" s="55"/>
      <c r="D1" s="55"/>
      <c r="E1" s="55"/>
      <c r="F1" s="55"/>
      <c r="G1" s="55"/>
      <c r="H1" s="58"/>
      <c r="I1" s="55"/>
      <c r="J1" s="55"/>
      <c r="K1" s="55"/>
      <c r="L1" s="49"/>
      <c r="M1" s="74"/>
      <c r="N1" s="75" t="s">
        <v>325</v>
      </c>
    </row>
    <row r="2" ht="27.75" customHeight="1" spans="1:14">
      <c r="A2" s="51" t="s">
        <v>326</v>
      </c>
      <c r="B2" s="59"/>
      <c r="C2" s="59"/>
      <c r="D2" s="59"/>
      <c r="E2" s="59"/>
      <c r="F2" s="59"/>
      <c r="G2" s="59"/>
      <c r="H2" s="60"/>
      <c r="I2" s="59"/>
      <c r="J2" s="59"/>
      <c r="K2" s="59"/>
      <c r="L2" s="41"/>
      <c r="M2" s="60"/>
      <c r="N2" s="59"/>
    </row>
    <row r="3" ht="18.75" customHeight="1" spans="1:14">
      <c r="A3" s="52" t="str">
        <f>"单位名称："&amp;"元阳县人民检察院"</f>
        <v>单位名称：元阳县人民检察院</v>
      </c>
      <c r="B3" s="53"/>
      <c r="C3" s="53"/>
      <c r="D3" s="53"/>
      <c r="E3" s="53"/>
      <c r="F3" s="53"/>
      <c r="G3" s="53"/>
      <c r="H3" s="58"/>
      <c r="I3" s="55"/>
      <c r="J3" s="55"/>
      <c r="K3" s="55"/>
      <c r="L3" s="76"/>
      <c r="M3" s="77"/>
      <c r="N3" s="75" t="s">
        <v>118</v>
      </c>
    </row>
    <row r="4" ht="15.75" customHeight="1" spans="1:14">
      <c r="A4" s="8" t="s">
        <v>315</v>
      </c>
      <c r="B4" s="61" t="s">
        <v>327</v>
      </c>
      <c r="C4" s="61" t="s">
        <v>328</v>
      </c>
      <c r="D4" s="62" t="s">
        <v>134</v>
      </c>
      <c r="E4" s="62"/>
      <c r="F4" s="62"/>
      <c r="G4" s="62"/>
      <c r="H4" s="63"/>
      <c r="I4" s="62"/>
      <c r="J4" s="62"/>
      <c r="K4" s="62"/>
      <c r="L4" s="78"/>
      <c r="M4" s="63"/>
      <c r="N4" s="79"/>
    </row>
    <row r="5" ht="17.25" customHeight="1" spans="1:14">
      <c r="A5" s="13"/>
      <c r="B5" s="64"/>
      <c r="C5" s="64"/>
      <c r="D5" s="64" t="s">
        <v>31</v>
      </c>
      <c r="E5" s="64" t="s">
        <v>34</v>
      </c>
      <c r="F5" s="64" t="s">
        <v>321</v>
      </c>
      <c r="G5" s="64" t="s">
        <v>322</v>
      </c>
      <c r="H5" s="65" t="s">
        <v>323</v>
      </c>
      <c r="I5" s="80" t="s">
        <v>324</v>
      </c>
      <c r="J5" s="80"/>
      <c r="K5" s="80"/>
      <c r="L5" s="81"/>
      <c r="M5" s="82"/>
      <c r="N5" s="66"/>
    </row>
    <row r="6" ht="54" customHeight="1" spans="1:14">
      <c r="A6" s="16"/>
      <c r="B6" s="66"/>
      <c r="C6" s="66"/>
      <c r="D6" s="66"/>
      <c r="E6" s="66"/>
      <c r="F6" s="66"/>
      <c r="G6" s="66"/>
      <c r="H6" s="67"/>
      <c r="I6" s="66" t="s">
        <v>33</v>
      </c>
      <c r="J6" s="66" t="s">
        <v>44</v>
      </c>
      <c r="K6" s="66" t="s">
        <v>141</v>
      </c>
      <c r="L6" s="83" t="s">
        <v>40</v>
      </c>
      <c r="M6" s="67" t="s">
        <v>41</v>
      </c>
      <c r="N6" s="66" t="s">
        <v>42</v>
      </c>
    </row>
    <row r="7" ht="15" customHeight="1" spans="1:14">
      <c r="A7" s="16">
        <v>1</v>
      </c>
      <c r="B7" s="66">
        <v>2</v>
      </c>
      <c r="C7" s="66">
        <v>3</v>
      </c>
      <c r="D7" s="67">
        <v>4</v>
      </c>
      <c r="E7" s="67">
        <v>5</v>
      </c>
      <c r="F7" s="67">
        <v>6</v>
      </c>
      <c r="G7" s="67">
        <v>7</v>
      </c>
      <c r="H7" s="67">
        <v>8</v>
      </c>
      <c r="I7" s="67">
        <v>9</v>
      </c>
      <c r="J7" s="67">
        <v>10</v>
      </c>
      <c r="K7" s="67">
        <v>11</v>
      </c>
      <c r="L7" s="67">
        <v>12</v>
      </c>
      <c r="M7" s="67">
        <v>13</v>
      </c>
      <c r="N7" s="67">
        <v>14</v>
      </c>
    </row>
    <row r="8" ht="21" customHeight="1" spans="1:14">
      <c r="A8" s="68"/>
      <c r="B8" s="69"/>
      <c r="C8" s="69"/>
      <c r="D8" s="70"/>
      <c r="E8" s="70"/>
      <c r="F8" s="70"/>
      <c r="G8" s="70"/>
      <c r="H8" s="70"/>
      <c r="I8" s="70"/>
      <c r="J8" s="70"/>
      <c r="K8" s="70"/>
      <c r="L8" s="84"/>
      <c r="M8" s="70"/>
      <c r="N8" s="70"/>
    </row>
    <row r="9" ht="21" customHeight="1" spans="1:14">
      <c r="A9" s="68"/>
      <c r="B9" s="69"/>
      <c r="C9" s="69"/>
      <c r="D9" s="70"/>
      <c r="E9" s="70"/>
      <c r="F9" s="70"/>
      <c r="G9" s="70"/>
      <c r="H9" s="70"/>
      <c r="I9" s="70"/>
      <c r="J9" s="70"/>
      <c r="K9" s="70"/>
      <c r="L9" s="84"/>
      <c r="M9" s="70"/>
      <c r="N9" s="70"/>
    </row>
    <row r="10" ht="21" customHeight="1" spans="1:14">
      <c r="A10" s="71" t="s">
        <v>93</v>
      </c>
      <c r="B10" s="72"/>
      <c r="C10" s="73"/>
      <c r="D10" s="70"/>
      <c r="E10" s="70"/>
      <c r="F10" s="70"/>
      <c r="G10" s="70"/>
      <c r="H10" s="70"/>
      <c r="I10" s="70"/>
      <c r="J10" s="70"/>
      <c r="K10" s="70"/>
      <c r="L10" s="84"/>
      <c r="M10" s="70"/>
      <c r="N10" s="70"/>
    </row>
    <row r="11" ht="24" customHeight="1" spans="1:1">
      <c r="A11" t="s">
        <v>312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W3" sqref="W3"/>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0"/>
      <c r="W1" s="49" t="s">
        <v>329</v>
      </c>
    </row>
    <row r="2" ht="27.75" customHeight="1" spans="1:23">
      <c r="A2" s="51" t="s">
        <v>330</v>
      </c>
      <c r="B2" s="25"/>
      <c r="C2" s="25"/>
      <c r="D2" s="25"/>
      <c r="E2" s="25"/>
      <c r="F2" s="25"/>
      <c r="G2" s="25"/>
      <c r="H2" s="25"/>
      <c r="I2" s="25"/>
      <c r="J2" s="25"/>
      <c r="K2" s="25"/>
      <c r="L2" s="25"/>
      <c r="M2" s="25"/>
      <c r="N2" s="25"/>
      <c r="O2" s="25"/>
      <c r="P2" s="25"/>
      <c r="Q2" s="25"/>
      <c r="R2" s="25"/>
      <c r="S2" s="25"/>
      <c r="T2" s="25"/>
      <c r="U2" s="25"/>
      <c r="V2" s="25"/>
      <c r="W2" s="25"/>
    </row>
    <row r="3" ht="18" customHeight="1" spans="1:23">
      <c r="A3" s="52" t="str">
        <f>"单位名称："&amp;"元阳县人民检察院"</f>
        <v>单位名称：元阳县人民检察院</v>
      </c>
      <c r="B3" s="53"/>
      <c r="C3" s="53"/>
      <c r="D3" s="54"/>
      <c r="E3" s="55"/>
      <c r="F3" s="55"/>
      <c r="G3" s="55"/>
      <c r="H3" s="55"/>
      <c r="I3" s="55"/>
      <c r="W3" s="49" t="s">
        <v>118</v>
      </c>
    </row>
    <row r="4" ht="19.5" customHeight="1" spans="1:23">
      <c r="A4" s="14" t="s">
        <v>331</v>
      </c>
      <c r="B4" s="9" t="s">
        <v>134</v>
      </c>
      <c r="C4" s="10"/>
      <c r="D4" s="10"/>
      <c r="E4" s="9" t="s">
        <v>332</v>
      </c>
      <c r="F4" s="10"/>
      <c r="G4" s="10"/>
      <c r="H4" s="10"/>
      <c r="I4" s="10"/>
      <c r="J4" s="10"/>
      <c r="K4" s="10"/>
      <c r="L4" s="10"/>
      <c r="M4" s="10"/>
      <c r="N4" s="10"/>
      <c r="O4" s="10"/>
      <c r="P4" s="10"/>
      <c r="Q4" s="10"/>
      <c r="R4" s="10"/>
      <c r="S4" s="10"/>
      <c r="T4" s="10"/>
      <c r="U4" s="10"/>
      <c r="V4" s="10"/>
      <c r="W4" s="10"/>
    </row>
    <row r="5" ht="40.5" customHeight="1" spans="1:23">
      <c r="A5" s="17"/>
      <c r="B5" s="26" t="s">
        <v>31</v>
      </c>
      <c r="C5" s="8" t="s">
        <v>34</v>
      </c>
      <c r="D5" s="56" t="s">
        <v>333</v>
      </c>
      <c r="E5" s="57" t="s">
        <v>334</v>
      </c>
      <c r="F5" s="57" t="s">
        <v>335</v>
      </c>
      <c r="G5" s="57" t="s">
        <v>336</v>
      </c>
      <c r="H5" s="57" t="s">
        <v>337</v>
      </c>
      <c r="I5" s="57" t="s">
        <v>338</v>
      </c>
      <c r="J5" s="57" t="s">
        <v>339</v>
      </c>
      <c r="K5" s="57" t="s">
        <v>340</v>
      </c>
      <c r="L5" s="57" t="s">
        <v>341</v>
      </c>
      <c r="M5" s="57" t="s">
        <v>342</v>
      </c>
      <c r="N5" s="57" t="s">
        <v>343</v>
      </c>
      <c r="O5" s="57" t="s">
        <v>344</v>
      </c>
      <c r="P5" s="57" t="s">
        <v>345</v>
      </c>
      <c r="Q5" s="57" t="s">
        <v>346</v>
      </c>
      <c r="R5" s="57" t="s">
        <v>347</v>
      </c>
      <c r="S5" s="57" t="s">
        <v>348</v>
      </c>
      <c r="T5" s="57" t="s">
        <v>349</v>
      </c>
      <c r="U5" s="57" t="s">
        <v>350</v>
      </c>
      <c r="V5" s="57" t="s">
        <v>351</v>
      </c>
      <c r="W5" s="57" t="s">
        <v>352</v>
      </c>
    </row>
    <row r="6" ht="19.5" customHeight="1" spans="1:23">
      <c r="A6" s="57">
        <v>1</v>
      </c>
      <c r="B6" s="57">
        <v>2</v>
      </c>
      <c r="C6" s="57">
        <v>3</v>
      </c>
      <c r="D6" s="9">
        <v>4</v>
      </c>
      <c r="E6" s="57">
        <v>5</v>
      </c>
      <c r="F6" s="57">
        <v>6</v>
      </c>
      <c r="G6" s="57">
        <v>7</v>
      </c>
      <c r="H6" s="9">
        <v>8</v>
      </c>
      <c r="I6" s="57">
        <v>9</v>
      </c>
      <c r="J6" s="57">
        <v>10</v>
      </c>
      <c r="K6" s="57">
        <v>11</v>
      </c>
      <c r="L6" s="9">
        <v>12</v>
      </c>
      <c r="M6" s="57">
        <v>13</v>
      </c>
      <c r="N6" s="57">
        <v>14</v>
      </c>
      <c r="O6" s="57">
        <v>15</v>
      </c>
      <c r="P6" s="9">
        <v>16</v>
      </c>
      <c r="Q6" s="57">
        <v>17</v>
      </c>
      <c r="R6" s="57">
        <v>18</v>
      </c>
      <c r="S6" s="57">
        <v>19</v>
      </c>
      <c r="T6" s="9">
        <v>20</v>
      </c>
      <c r="U6" s="9">
        <v>21</v>
      </c>
      <c r="V6" s="9">
        <v>22</v>
      </c>
      <c r="W6" s="57">
        <v>23</v>
      </c>
    </row>
    <row r="7" ht="28.4" customHeight="1" spans="1:23">
      <c r="A7" s="27"/>
      <c r="B7" s="21"/>
      <c r="C7" s="21"/>
      <c r="D7" s="21"/>
      <c r="E7" s="21"/>
      <c r="F7" s="21"/>
      <c r="G7" s="21"/>
      <c r="H7" s="21"/>
      <c r="I7" s="21"/>
      <c r="J7" s="21"/>
      <c r="K7" s="21"/>
      <c r="L7" s="21"/>
      <c r="M7" s="21"/>
      <c r="N7" s="21"/>
      <c r="O7" s="21"/>
      <c r="P7" s="21"/>
      <c r="Q7" s="21"/>
      <c r="R7" s="21"/>
      <c r="S7" s="21"/>
      <c r="T7" s="21"/>
      <c r="U7" s="21"/>
      <c r="V7" s="21"/>
      <c r="W7" s="21"/>
    </row>
    <row r="8" ht="29.9" customHeight="1" spans="1:23">
      <c r="A8" s="27"/>
      <c r="B8" s="21"/>
      <c r="C8" s="21"/>
      <c r="D8" s="21"/>
      <c r="E8" s="21"/>
      <c r="F8" s="21"/>
      <c r="G8" s="21"/>
      <c r="H8" s="21"/>
      <c r="I8" s="21"/>
      <c r="J8" s="21"/>
      <c r="K8" s="21"/>
      <c r="L8" s="21"/>
      <c r="M8" s="21"/>
      <c r="N8" s="21"/>
      <c r="O8" s="21"/>
      <c r="P8" s="21"/>
      <c r="Q8" s="21"/>
      <c r="R8" s="21"/>
      <c r="S8" s="21"/>
      <c r="T8" s="21"/>
      <c r="U8" s="21"/>
      <c r="V8" s="21"/>
      <c r="W8" s="21"/>
    </row>
    <row r="9" ht="23" customHeight="1" spans="1:1">
      <c r="A9" t="s">
        <v>312</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49" t="s">
        <v>353</v>
      </c>
    </row>
    <row r="2" ht="28.5" customHeight="1" spans="1:10">
      <c r="A2" s="40" t="s">
        <v>354</v>
      </c>
      <c r="B2" s="25"/>
      <c r="C2" s="25"/>
      <c r="D2" s="25"/>
      <c r="E2" s="25"/>
      <c r="F2" s="41"/>
      <c r="G2" s="25"/>
      <c r="H2" s="41"/>
      <c r="I2" s="41"/>
      <c r="J2" s="25"/>
    </row>
    <row r="3" ht="17.25" customHeight="1" spans="1:1">
      <c r="A3" s="4" t="str">
        <f>"单位名称："&amp;"元阳县人民检察院"</f>
        <v>单位名称：元阳县人民检察院</v>
      </c>
    </row>
    <row r="4" ht="44.25" customHeight="1" spans="1:10">
      <c r="A4" s="42" t="s">
        <v>228</v>
      </c>
      <c r="B4" s="42" t="s">
        <v>229</v>
      </c>
      <c r="C4" s="42" t="s">
        <v>230</v>
      </c>
      <c r="D4" s="42" t="s">
        <v>231</v>
      </c>
      <c r="E4" s="42" t="s">
        <v>232</v>
      </c>
      <c r="F4" s="43" t="s">
        <v>233</v>
      </c>
      <c r="G4" s="42" t="s">
        <v>234</v>
      </c>
      <c r="H4" s="43" t="s">
        <v>235</v>
      </c>
      <c r="I4" s="43" t="s">
        <v>236</v>
      </c>
      <c r="J4" s="42" t="s">
        <v>237</v>
      </c>
    </row>
    <row r="5" ht="14.25" customHeight="1" spans="1:10">
      <c r="A5" s="42">
        <v>1</v>
      </c>
      <c r="B5" s="42">
        <v>2</v>
      </c>
      <c r="C5" s="42">
        <v>3</v>
      </c>
      <c r="D5" s="42">
        <v>4</v>
      </c>
      <c r="E5" s="42">
        <v>5</v>
      </c>
      <c r="F5" s="43">
        <v>6</v>
      </c>
      <c r="G5" s="42">
        <v>7</v>
      </c>
      <c r="H5" s="43">
        <v>8</v>
      </c>
      <c r="I5" s="43">
        <v>9</v>
      </c>
      <c r="J5" s="42">
        <v>10</v>
      </c>
    </row>
    <row r="6" ht="42" customHeight="1" spans="1:10">
      <c r="A6" s="44"/>
      <c r="B6" s="45"/>
      <c r="C6" s="45"/>
      <c r="D6" s="45"/>
      <c r="E6" s="46"/>
      <c r="F6" s="47"/>
      <c r="G6" s="46"/>
      <c r="H6" s="47"/>
      <c r="I6" s="47"/>
      <c r="J6" s="46"/>
    </row>
    <row r="7" ht="42" customHeight="1" spans="1:10">
      <c r="A7" s="44"/>
      <c r="B7" s="48"/>
      <c r="C7" s="48"/>
      <c r="D7" s="48"/>
      <c r="E7" s="44"/>
      <c r="F7" s="48"/>
      <c r="G7" s="44"/>
      <c r="H7" s="48"/>
      <c r="I7" s="48"/>
      <c r="J7" s="44"/>
    </row>
    <row r="8" ht="20" customHeight="1" spans="1:1">
      <c r="A8" t="s">
        <v>312</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8" sqref="B18"/>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2"/>
      <c r="B1" s="32"/>
      <c r="C1" s="32"/>
      <c r="D1" s="32"/>
      <c r="E1" s="32"/>
      <c r="F1" s="32"/>
      <c r="G1" s="32"/>
      <c r="H1" s="33" t="s">
        <v>355</v>
      </c>
    </row>
    <row r="2" ht="30.65" customHeight="1" spans="1:8">
      <c r="A2" s="34" t="s">
        <v>356</v>
      </c>
      <c r="B2" s="34"/>
      <c r="C2" s="34"/>
      <c r="D2" s="34"/>
      <c r="E2" s="34"/>
      <c r="F2" s="34"/>
      <c r="G2" s="34"/>
      <c r="H2" s="34"/>
    </row>
    <row r="3" ht="18.75" customHeight="1" spans="1:8">
      <c r="A3" s="32" t="str">
        <f>"单位名称："&amp;"元阳县人民检察院"</f>
        <v>单位名称：元阳县人民检察院</v>
      </c>
      <c r="B3" s="32"/>
      <c r="C3" s="32"/>
      <c r="D3" s="32"/>
      <c r="E3" s="32"/>
      <c r="F3" s="32"/>
      <c r="G3" s="32"/>
      <c r="H3" s="32"/>
    </row>
    <row r="4" ht="18.75" customHeight="1" spans="1:8">
      <c r="A4" s="35" t="s">
        <v>127</v>
      </c>
      <c r="B4" s="35" t="s">
        <v>357</v>
      </c>
      <c r="C4" s="35" t="s">
        <v>358</v>
      </c>
      <c r="D4" s="35" t="s">
        <v>359</v>
      </c>
      <c r="E4" s="35" t="s">
        <v>360</v>
      </c>
      <c r="F4" s="35" t="s">
        <v>361</v>
      </c>
      <c r="G4" s="35"/>
      <c r="H4" s="35"/>
    </row>
    <row r="5" ht="18.75" customHeight="1" spans="1:8">
      <c r="A5" s="35"/>
      <c r="B5" s="35"/>
      <c r="C5" s="35"/>
      <c r="D5" s="35"/>
      <c r="E5" s="35"/>
      <c r="F5" s="35" t="s">
        <v>319</v>
      </c>
      <c r="G5" s="35" t="s">
        <v>362</v>
      </c>
      <c r="H5" s="35" t="s">
        <v>363</v>
      </c>
    </row>
    <row r="6" ht="18.75" customHeight="1" spans="1:8">
      <c r="A6" s="36" t="s">
        <v>110</v>
      </c>
      <c r="B6" s="36" t="s">
        <v>111</v>
      </c>
      <c r="C6" s="36" t="s">
        <v>112</v>
      </c>
      <c r="D6" s="36" t="s">
        <v>113</v>
      </c>
      <c r="E6" s="36" t="s">
        <v>114</v>
      </c>
      <c r="F6" s="36" t="s">
        <v>115</v>
      </c>
      <c r="G6" s="36" t="s">
        <v>364</v>
      </c>
      <c r="H6" s="36" t="s">
        <v>365</v>
      </c>
    </row>
    <row r="7" ht="29.9" customHeight="1" spans="1:8">
      <c r="A7" s="37"/>
      <c r="B7" s="37"/>
      <c r="C7" s="37"/>
      <c r="D7" s="37"/>
      <c r="E7" s="35"/>
      <c r="F7" s="38"/>
      <c r="G7" s="39"/>
      <c r="H7" s="39"/>
    </row>
    <row r="8" ht="20.15" customHeight="1" spans="1:8">
      <c r="A8" s="35" t="s">
        <v>31</v>
      </c>
      <c r="B8" s="35"/>
      <c r="C8" s="35"/>
      <c r="D8" s="35"/>
      <c r="E8" s="35"/>
      <c r="F8" s="38"/>
      <c r="G8" s="39"/>
      <c r="H8" s="39"/>
    </row>
    <row r="9" ht="19" customHeight="1" spans="1:1">
      <c r="A9" t="s">
        <v>312</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K3" sqref="K3"/>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366</v>
      </c>
    </row>
    <row r="2" ht="27.75" customHeight="1" spans="1:11">
      <c r="A2" s="25" t="s">
        <v>367</v>
      </c>
      <c r="B2" s="25"/>
      <c r="C2" s="25"/>
      <c r="D2" s="25"/>
      <c r="E2" s="25"/>
      <c r="F2" s="25"/>
      <c r="G2" s="25"/>
      <c r="H2" s="25"/>
      <c r="I2" s="25"/>
      <c r="J2" s="25"/>
      <c r="K2" s="25"/>
    </row>
    <row r="3" ht="24" customHeight="1" spans="1:11">
      <c r="A3" s="4" t="str">
        <f>"单位名称："&amp;"元阳县人民检察院"</f>
        <v>单位名称：元阳县人民检察院</v>
      </c>
      <c r="B3" s="5"/>
      <c r="C3" s="5"/>
      <c r="D3" s="5"/>
      <c r="E3" s="5"/>
      <c r="F3" s="5"/>
      <c r="G3" s="5"/>
      <c r="H3" s="6"/>
      <c r="I3" s="6"/>
      <c r="J3" s="6"/>
      <c r="K3" s="2" t="s">
        <v>118</v>
      </c>
    </row>
    <row r="4" ht="21.75" customHeight="1" spans="1:11">
      <c r="A4" s="7" t="s">
        <v>201</v>
      </c>
      <c r="B4" s="7" t="s">
        <v>129</v>
      </c>
      <c r="C4" s="7" t="s">
        <v>202</v>
      </c>
      <c r="D4" s="8" t="s">
        <v>130</v>
      </c>
      <c r="E4" s="8" t="s">
        <v>131</v>
      </c>
      <c r="F4" s="8" t="s">
        <v>132</v>
      </c>
      <c r="G4" s="8" t="s">
        <v>133</v>
      </c>
      <c r="H4" s="14" t="s">
        <v>31</v>
      </c>
      <c r="I4" s="9" t="s">
        <v>368</v>
      </c>
      <c r="J4" s="10"/>
      <c r="K4" s="11"/>
    </row>
    <row r="5" ht="21.75" customHeight="1" spans="1:11">
      <c r="A5" s="12"/>
      <c r="B5" s="12"/>
      <c r="C5" s="12"/>
      <c r="D5" s="13"/>
      <c r="E5" s="13"/>
      <c r="F5" s="13"/>
      <c r="G5" s="13"/>
      <c r="H5" s="26"/>
      <c r="I5" s="8" t="s">
        <v>34</v>
      </c>
      <c r="J5" s="8" t="s">
        <v>35</v>
      </c>
      <c r="K5" s="8" t="s">
        <v>36</v>
      </c>
    </row>
    <row r="6" ht="40.5" customHeight="1" spans="1:11">
      <c r="A6" s="15"/>
      <c r="B6" s="15"/>
      <c r="C6" s="15"/>
      <c r="D6" s="16"/>
      <c r="E6" s="16"/>
      <c r="F6" s="16"/>
      <c r="G6" s="16"/>
      <c r="H6" s="17"/>
      <c r="I6" s="16" t="s">
        <v>33</v>
      </c>
      <c r="J6" s="16"/>
      <c r="K6" s="16"/>
    </row>
    <row r="7" ht="15" customHeight="1" spans="1:11">
      <c r="A7" s="18">
        <v>1</v>
      </c>
      <c r="B7" s="18">
        <v>2</v>
      </c>
      <c r="C7" s="18">
        <v>3</v>
      </c>
      <c r="D7" s="18">
        <v>4</v>
      </c>
      <c r="E7" s="18">
        <v>5</v>
      </c>
      <c r="F7" s="18">
        <v>6</v>
      </c>
      <c r="G7" s="18">
        <v>7</v>
      </c>
      <c r="H7" s="18">
        <v>8</v>
      </c>
      <c r="I7" s="18">
        <v>9</v>
      </c>
      <c r="J7" s="31">
        <v>10</v>
      </c>
      <c r="K7" s="31">
        <v>11</v>
      </c>
    </row>
    <row r="8" ht="30.65" customHeight="1" spans="1:11">
      <c r="A8" s="27"/>
      <c r="B8" s="19"/>
      <c r="C8" s="27"/>
      <c r="D8" s="27"/>
      <c r="E8" s="27"/>
      <c r="F8" s="27"/>
      <c r="G8" s="27"/>
      <c r="H8" s="21"/>
      <c r="I8" s="21"/>
      <c r="J8" s="21"/>
      <c r="K8" s="21"/>
    </row>
    <row r="9" ht="30.65" customHeight="1" spans="1:11">
      <c r="A9" s="19"/>
      <c r="B9" s="19"/>
      <c r="C9" s="19"/>
      <c r="D9" s="19"/>
      <c r="E9" s="19"/>
      <c r="F9" s="19"/>
      <c r="G9" s="19"/>
      <c r="H9" s="21"/>
      <c r="I9" s="21"/>
      <c r="J9" s="21"/>
      <c r="K9" s="21"/>
    </row>
    <row r="10" ht="18.75" customHeight="1" spans="1:11">
      <c r="A10" s="28" t="s">
        <v>93</v>
      </c>
      <c r="B10" s="29"/>
      <c r="C10" s="29"/>
      <c r="D10" s="29"/>
      <c r="E10" s="29"/>
      <c r="F10" s="29"/>
      <c r="G10" s="30"/>
      <c r="H10" s="21"/>
      <c r="I10" s="21"/>
      <c r="J10" s="21"/>
      <c r="K10" s="21"/>
    </row>
    <row r="11" ht="24" customHeight="1" spans="1:1">
      <c r="A11" t="s">
        <v>312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B25" sqref="B25"/>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369</v>
      </c>
    </row>
    <row r="2" ht="27.75" customHeight="1" spans="1:7">
      <c r="A2" s="3" t="s">
        <v>370</v>
      </c>
      <c r="B2" s="3"/>
      <c r="C2" s="3"/>
      <c r="D2" s="3"/>
      <c r="E2" s="3"/>
      <c r="F2" s="3"/>
      <c r="G2" s="3"/>
    </row>
    <row r="3" ht="26" customHeight="1" spans="1:7">
      <c r="A3" s="4" t="str">
        <f>"单位名称："&amp;"元阳县人民检察院"</f>
        <v>单位名称：元阳县人民检察院</v>
      </c>
      <c r="B3" s="5"/>
      <c r="C3" s="5"/>
      <c r="D3" s="5"/>
      <c r="E3" s="6"/>
      <c r="F3" s="6"/>
      <c r="G3" s="2" t="s">
        <v>118</v>
      </c>
    </row>
    <row r="4" ht="21.75" customHeight="1" spans="1:7">
      <c r="A4" s="7" t="s">
        <v>202</v>
      </c>
      <c r="B4" s="7" t="s">
        <v>201</v>
      </c>
      <c r="C4" s="7" t="s">
        <v>129</v>
      </c>
      <c r="D4" s="8" t="s">
        <v>371</v>
      </c>
      <c r="E4" s="9" t="s">
        <v>34</v>
      </c>
      <c r="F4" s="10"/>
      <c r="G4" s="11"/>
    </row>
    <row r="5" ht="21.75" customHeight="1" spans="1:7">
      <c r="A5" s="12"/>
      <c r="B5" s="12"/>
      <c r="C5" s="12"/>
      <c r="D5" s="13"/>
      <c r="E5" s="14" t="s">
        <v>372</v>
      </c>
      <c r="F5" s="8" t="s">
        <v>373</v>
      </c>
      <c r="G5" s="8" t="s">
        <v>374</v>
      </c>
    </row>
    <row r="6" ht="40.5" customHeight="1" spans="1:7">
      <c r="A6" s="15"/>
      <c r="B6" s="15"/>
      <c r="C6" s="15"/>
      <c r="D6" s="16"/>
      <c r="E6" s="17"/>
      <c r="F6" s="16" t="s">
        <v>33</v>
      </c>
      <c r="G6" s="16"/>
    </row>
    <row r="7" ht="15" customHeight="1" spans="1:7">
      <c r="A7" s="18">
        <v>1</v>
      </c>
      <c r="B7" s="18">
        <v>2</v>
      </c>
      <c r="C7" s="18">
        <v>3</v>
      </c>
      <c r="D7" s="18">
        <v>4</v>
      </c>
      <c r="E7" s="18">
        <v>5</v>
      </c>
      <c r="F7" s="18">
        <v>6</v>
      </c>
      <c r="G7" s="18">
        <v>7</v>
      </c>
    </row>
    <row r="8" ht="29.9" customHeight="1" spans="1:7">
      <c r="A8" s="19" t="s">
        <v>46</v>
      </c>
      <c r="B8" s="20"/>
      <c r="C8" s="20"/>
      <c r="D8" s="19"/>
      <c r="E8" s="21">
        <v>710000</v>
      </c>
      <c r="F8" s="21">
        <v>710000</v>
      </c>
      <c r="G8" s="21">
        <v>710000</v>
      </c>
    </row>
    <row r="9" ht="38" customHeight="1" spans="1:7">
      <c r="A9" s="19"/>
      <c r="B9" s="19" t="s">
        <v>375</v>
      </c>
      <c r="C9" s="19" t="s">
        <v>219</v>
      </c>
      <c r="D9" s="19" t="s">
        <v>376</v>
      </c>
      <c r="E9" s="21">
        <v>710000</v>
      </c>
      <c r="F9" s="21">
        <v>710000</v>
      </c>
      <c r="G9" s="21">
        <v>710000</v>
      </c>
    </row>
    <row r="10" ht="32" customHeight="1" spans="1:7">
      <c r="A10" s="22" t="s">
        <v>31</v>
      </c>
      <c r="B10" s="23" t="s">
        <v>377</v>
      </c>
      <c r="C10" s="23"/>
      <c r="D10" s="24"/>
      <c r="E10" s="21">
        <v>710000</v>
      </c>
      <c r="F10" s="21">
        <v>710000</v>
      </c>
      <c r="G10" s="21">
        <v>710000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L1" sqref="L1"/>
    </sheetView>
  </sheetViews>
  <sheetFormatPr defaultColWidth="8" defaultRowHeight="14.25" customHeight="1"/>
  <cols>
    <col min="1" max="1" width="12.25" customWidth="1"/>
    <col min="2" max="2" width="18.125" customWidth="1"/>
    <col min="3" max="3" width="12.875" customWidth="1"/>
    <col min="4" max="4" width="11.5" customWidth="1"/>
    <col min="5" max="5" width="13" customWidth="1"/>
    <col min="6" max="6" width="13.25" customWidth="1"/>
    <col min="7" max="7" width="14.5" customWidth="1"/>
    <col min="8" max="8" width="13.875" customWidth="1"/>
    <col min="9" max="9" width="13.5" customWidth="1"/>
    <col min="10" max="10" width="8.625" customWidth="1"/>
    <col min="11" max="11" width="11.125" customWidth="1"/>
    <col min="12" max="12" width="10.625" customWidth="1"/>
    <col min="13" max="13" width="9.75" customWidth="1"/>
    <col min="14" max="14" width="13" customWidth="1"/>
    <col min="15" max="15" width="7" customWidth="1"/>
    <col min="16" max="16" width="10.5" customWidth="1"/>
    <col min="17" max="17" width="12.25" customWidth="1"/>
    <col min="18" max="18" width="14.75" customWidth="1"/>
    <col min="19" max="19" width="10.875" customWidth="1"/>
  </cols>
  <sheetData>
    <row r="1" ht="19" customHeight="1" spans="1:18">
      <c r="A1" s="142"/>
      <c r="J1" s="154"/>
      <c r="R1" s="2" t="s">
        <v>27</v>
      </c>
    </row>
    <row r="2" ht="36" customHeight="1" spans="1:19">
      <c r="A2" s="143" t="s">
        <v>28</v>
      </c>
      <c r="B2" s="25"/>
      <c r="C2" s="25"/>
      <c r="D2" s="25"/>
      <c r="E2" s="25"/>
      <c r="F2" s="25"/>
      <c r="G2" s="25"/>
      <c r="H2" s="25"/>
      <c r="I2" s="25"/>
      <c r="J2" s="41"/>
      <c r="K2" s="25"/>
      <c r="L2" s="25"/>
      <c r="M2" s="25"/>
      <c r="N2" s="25"/>
      <c r="O2" s="25"/>
      <c r="P2" s="25"/>
      <c r="Q2" s="25"/>
      <c r="R2" s="25"/>
      <c r="S2" s="25"/>
    </row>
    <row r="3" ht="27" customHeight="1" spans="1:19">
      <c r="A3" s="85" t="str">
        <f>"单位名称："&amp;"元阳县人民检察院"</f>
        <v>单位名称：元阳县人民检察院</v>
      </c>
      <c r="B3" s="6"/>
      <c r="C3" s="6"/>
      <c r="D3" s="6"/>
      <c r="E3" s="6"/>
      <c r="F3" s="6"/>
      <c r="G3" s="6"/>
      <c r="H3" s="6"/>
      <c r="I3" s="6"/>
      <c r="J3" s="155"/>
      <c r="K3" s="6"/>
      <c r="L3" s="6"/>
      <c r="M3" s="6"/>
      <c r="N3" s="156"/>
      <c r="O3" s="156"/>
      <c r="P3" s="156"/>
      <c r="Q3" s="156"/>
      <c r="R3" s="2" t="s">
        <v>2</v>
      </c>
      <c r="S3" s="2" t="s">
        <v>2</v>
      </c>
    </row>
    <row r="4" ht="28" customHeight="1" spans="1:19">
      <c r="A4" s="144" t="s">
        <v>29</v>
      </c>
      <c r="B4" s="145" t="s">
        <v>30</v>
      </c>
      <c r="C4" s="145" t="s">
        <v>31</v>
      </c>
      <c r="D4" s="146" t="s">
        <v>32</v>
      </c>
      <c r="E4" s="147"/>
      <c r="F4" s="147"/>
      <c r="G4" s="147"/>
      <c r="H4" s="147"/>
      <c r="I4" s="147"/>
      <c r="J4" s="157"/>
      <c r="K4" s="147"/>
      <c r="L4" s="147"/>
      <c r="M4" s="147"/>
      <c r="N4" s="158"/>
      <c r="O4" s="158" t="s">
        <v>20</v>
      </c>
      <c r="P4" s="158"/>
      <c r="Q4" s="158"/>
      <c r="R4" s="158"/>
      <c r="S4" s="158"/>
    </row>
    <row r="5" ht="32" customHeight="1" spans="1:19">
      <c r="A5" s="148"/>
      <c r="B5" s="149"/>
      <c r="C5" s="149"/>
      <c r="D5" s="149" t="s">
        <v>33</v>
      </c>
      <c r="E5" s="149" t="s">
        <v>34</v>
      </c>
      <c r="F5" s="149" t="s">
        <v>35</v>
      </c>
      <c r="G5" s="149" t="s">
        <v>36</v>
      </c>
      <c r="H5" s="149" t="s">
        <v>37</v>
      </c>
      <c r="I5" s="159" t="s">
        <v>38</v>
      </c>
      <c r="J5" s="160"/>
      <c r="K5" s="159" t="s">
        <v>39</v>
      </c>
      <c r="L5" s="159" t="s">
        <v>40</v>
      </c>
      <c r="M5" s="159" t="s">
        <v>41</v>
      </c>
      <c r="N5" s="161" t="s">
        <v>42</v>
      </c>
      <c r="O5" s="162" t="s">
        <v>33</v>
      </c>
      <c r="P5" s="162" t="s">
        <v>34</v>
      </c>
      <c r="Q5" s="162" t="s">
        <v>35</v>
      </c>
      <c r="R5" s="162" t="s">
        <v>36</v>
      </c>
      <c r="S5" s="162" t="s">
        <v>43</v>
      </c>
    </row>
    <row r="6" ht="78" customHeight="1" spans="1:19">
      <c r="A6" s="150"/>
      <c r="B6" s="151"/>
      <c r="C6" s="151"/>
      <c r="D6" s="151"/>
      <c r="E6" s="151"/>
      <c r="F6" s="151"/>
      <c r="G6" s="151"/>
      <c r="H6" s="151"/>
      <c r="I6" s="163" t="s">
        <v>33</v>
      </c>
      <c r="J6" s="163" t="s">
        <v>44</v>
      </c>
      <c r="K6" s="163" t="s">
        <v>39</v>
      </c>
      <c r="L6" s="163" t="s">
        <v>40</v>
      </c>
      <c r="M6" s="163" t="s">
        <v>41</v>
      </c>
      <c r="N6" s="163" t="s">
        <v>42</v>
      </c>
      <c r="O6" s="163"/>
      <c r="P6" s="163"/>
      <c r="Q6" s="163"/>
      <c r="R6" s="163"/>
      <c r="S6" s="163"/>
    </row>
    <row r="7" ht="39" customHeight="1" spans="1:19">
      <c r="A7" s="125">
        <v>1</v>
      </c>
      <c r="B7" s="18">
        <v>2</v>
      </c>
      <c r="C7" s="18">
        <v>3</v>
      </c>
      <c r="D7" s="18">
        <v>4</v>
      </c>
      <c r="E7" s="125">
        <v>5</v>
      </c>
      <c r="F7" s="18">
        <v>6</v>
      </c>
      <c r="G7" s="18">
        <v>7</v>
      </c>
      <c r="H7" s="125">
        <v>8</v>
      </c>
      <c r="I7" s="18">
        <v>9</v>
      </c>
      <c r="J7" s="31">
        <v>10</v>
      </c>
      <c r="K7" s="31">
        <v>11</v>
      </c>
      <c r="L7" s="164">
        <v>12</v>
      </c>
      <c r="M7" s="31">
        <v>13</v>
      </c>
      <c r="N7" s="31">
        <v>14</v>
      </c>
      <c r="O7" s="31">
        <v>15</v>
      </c>
      <c r="P7" s="31">
        <v>16</v>
      </c>
      <c r="Q7" s="31">
        <v>17</v>
      </c>
      <c r="R7" s="31">
        <v>18</v>
      </c>
      <c r="S7" s="31">
        <v>19</v>
      </c>
    </row>
    <row r="8" ht="55" customHeight="1" spans="1:19">
      <c r="A8" s="27" t="s">
        <v>45</v>
      </c>
      <c r="B8" s="27" t="s">
        <v>46</v>
      </c>
      <c r="C8" s="105">
        <v>9302240.25</v>
      </c>
      <c r="D8" s="114">
        <v>9302240.25</v>
      </c>
      <c r="E8" s="134">
        <v>7790510.25</v>
      </c>
      <c r="F8" s="134"/>
      <c r="G8" s="134"/>
      <c r="H8" s="134"/>
      <c r="I8" s="134">
        <v>1511730</v>
      </c>
      <c r="J8" s="134"/>
      <c r="K8" s="134"/>
      <c r="L8" s="134"/>
      <c r="M8" s="134"/>
      <c r="N8" s="134">
        <v>1511730</v>
      </c>
      <c r="O8" s="134"/>
      <c r="P8" s="134"/>
      <c r="Q8" s="134"/>
      <c r="R8" s="134"/>
      <c r="S8" s="84"/>
    </row>
    <row r="9" ht="39" customHeight="1" spans="1:19">
      <c r="A9" s="152" t="s">
        <v>31</v>
      </c>
      <c r="B9" s="153"/>
      <c r="C9" s="114">
        <v>9302240.25</v>
      </c>
      <c r="D9" s="114">
        <v>9302240.25</v>
      </c>
      <c r="E9" s="134">
        <v>7790510.25</v>
      </c>
      <c r="F9" s="134"/>
      <c r="G9" s="134"/>
      <c r="H9" s="134"/>
      <c r="I9" s="134">
        <v>1511730</v>
      </c>
      <c r="J9" s="134"/>
      <c r="K9" s="134"/>
      <c r="L9" s="134"/>
      <c r="M9" s="134"/>
      <c r="N9" s="134">
        <v>1511730</v>
      </c>
      <c r="O9" s="134"/>
      <c r="P9" s="134"/>
      <c r="Q9" s="134"/>
      <c r="R9" s="134"/>
      <c r="S9" s="84"/>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354166666666667" right="0.0784722222222222" top="1" bottom="1" header="0.5" footer="0.5"/>
  <pageSetup paperSize="9" scale="6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B2" workbookViewId="0">
      <selection activeCell="G16" sqref="G16"/>
    </sheetView>
  </sheetViews>
  <sheetFormatPr defaultColWidth="9.14166666666667" defaultRowHeight="14.25" customHeight="1"/>
  <cols>
    <col min="1" max="1" width="12.5" customWidth="1"/>
    <col min="2" max="2" width="33.75" customWidth="1"/>
    <col min="3" max="4" width="14.25" customWidth="1"/>
    <col min="5" max="5" width="16.75" customWidth="1"/>
    <col min="6" max="6" width="14.875" customWidth="1"/>
    <col min="7" max="7" width="12.625" customWidth="1"/>
    <col min="8" max="8" width="16.25" customWidth="1"/>
    <col min="9" max="9" width="18.125" customWidth="1"/>
    <col min="10" max="10" width="17.85" customWidth="1"/>
    <col min="11" max="11" width="11.5" customWidth="1"/>
    <col min="12" max="12" width="12.5" customWidth="1"/>
    <col min="13" max="13" width="13.25" customWidth="1"/>
    <col min="14" max="14" width="13" customWidth="1"/>
    <col min="15" max="15" width="15.125" customWidth="1"/>
  </cols>
  <sheetData>
    <row r="1" ht="21" customHeight="1" spans="15:15">
      <c r="O1" s="50" t="s">
        <v>47</v>
      </c>
    </row>
    <row r="2" ht="28.5" customHeight="1" spans="1:15">
      <c r="A2" s="25" t="s">
        <v>48</v>
      </c>
      <c r="B2" s="25"/>
      <c r="C2" s="25"/>
      <c r="D2" s="25"/>
      <c r="E2" s="25"/>
      <c r="F2" s="25"/>
      <c r="G2" s="25"/>
      <c r="H2" s="25"/>
      <c r="I2" s="25"/>
      <c r="J2" s="25"/>
      <c r="K2" s="25"/>
      <c r="L2" s="25"/>
      <c r="M2" s="25"/>
      <c r="N2" s="25"/>
      <c r="O2" s="25"/>
    </row>
    <row r="3" ht="21" customHeight="1" spans="1:15">
      <c r="A3" s="92" t="str">
        <f>"单位名称："&amp;"元阳县人民检察院"</f>
        <v>单位名称：元阳县人民检察院</v>
      </c>
      <c r="B3" s="93"/>
      <c r="C3" s="53"/>
      <c r="D3" s="53"/>
      <c r="E3" s="53"/>
      <c r="F3" s="53"/>
      <c r="G3" s="6"/>
      <c r="H3" s="53"/>
      <c r="I3" s="53"/>
      <c r="J3" s="6"/>
      <c r="K3" s="53"/>
      <c r="L3" s="53"/>
      <c r="M3" s="6"/>
      <c r="N3" s="6"/>
      <c r="O3" s="50" t="s">
        <v>2</v>
      </c>
    </row>
    <row r="4" ht="24" customHeight="1" spans="1:15">
      <c r="A4" s="8" t="s">
        <v>49</v>
      </c>
      <c r="B4" s="8" t="s">
        <v>50</v>
      </c>
      <c r="C4" s="14" t="s">
        <v>31</v>
      </c>
      <c r="D4" s="57" t="s">
        <v>34</v>
      </c>
      <c r="E4" s="57"/>
      <c r="F4" s="57"/>
      <c r="G4" s="141" t="s">
        <v>35</v>
      </c>
      <c r="H4" s="8" t="s">
        <v>36</v>
      </c>
      <c r="I4" s="8" t="s">
        <v>51</v>
      </c>
      <c r="J4" s="9" t="s">
        <v>52</v>
      </c>
      <c r="K4" s="62" t="s">
        <v>53</v>
      </c>
      <c r="L4" s="62" t="s">
        <v>54</v>
      </c>
      <c r="M4" s="62" t="s">
        <v>55</v>
      </c>
      <c r="N4" s="62" t="s">
        <v>56</v>
      </c>
      <c r="O4" s="79" t="s">
        <v>57</v>
      </c>
    </row>
    <row r="5" ht="61" customHeight="1" spans="1:15">
      <c r="A5" s="17"/>
      <c r="B5" s="17"/>
      <c r="C5" s="17"/>
      <c r="D5" s="57" t="s">
        <v>33</v>
      </c>
      <c r="E5" s="57" t="s">
        <v>58</v>
      </c>
      <c r="F5" s="57" t="s">
        <v>59</v>
      </c>
      <c r="G5" s="17"/>
      <c r="H5" s="17"/>
      <c r="I5" s="17"/>
      <c r="J5" s="57" t="s">
        <v>33</v>
      </c>
      <c r="K5" s="83" t="s">
        <v>53</v>
      </c>
      <c r="L5" s="83" t="s">
        <v>54</v>
      </c>
      <c r="M5" s="83" t="s">
        <v>55</v>
      </c>
      <c r="N5" s="83" t="s">
        <v>56</v>
      </c>
      <c r="O5" s="83" t="s">
        <v>57</v>
      </c>
    </row>
    <row r="6" ht="16.5" customHeight="1" spans="1:15">
      <c r="A6" s="57">
        <v>1</v>
      </c>
      <c r="B6" s="57">
        <v>2</v>
      </c>
      <c r="C6" s="57">
        <v>3</v>
      </c>
      <c r="D6" s="57">
        <v>4</v>
      </c>
      <c r="E6" s="57">
        <v>5</v>
      </c>
      <c r="F6" s="57">
        <v>6</v>
      </c>
      <c r="G6" s="57">
        <v>7</v>
      </c>
      <c r="H6" s="43">
        <v>8</v>
      </c>
      <c r="I6" s="43">
        <v>9</v>
      </c>
      <c r="J6" s="43">
        <v>10</v>
      </c>
      <c r="K6" s="43">
        <v>11</v>
      </c>
      <c r="L6" s="43">
        <v>12</v>
      </c>
      <c r="M6" s="43">
        <v>13</v>
      </c>
      <c r="N6" s="43">
        <v>14</v>
      </c>
      <c r="O6" s="57">
        <v>15</v>
      </c>
    </row>
    <row r="7" ht="24" customHeight="1" spans="1:15">
      <c r="A7" s="27" t="s">
        <v>60</v>
      </c>
      <c r="B7" s="27" t="s">
        <v>61</v>
      </c>
      <c r="C7" s="114">
        <v>7758236.3</v>
      </c>
      <c r="D7" s="114">
        <v>6246506.3</v>
      </c>
      <c r="E7" s="114">
        <v>5536506.3</v>
      </c>
      <c r="F7" s="114">
        <v>710000</v>
      </c>
      <c r="G7" s="134"/>
      <c r="H7" s="114"/>
      <c r="I7" s="114"/>
      <c r="J7" s="114">
        <v>1511730</v>
      </c>
      <c r="K7" s="114"/>
      <c r="L7" s="114"/>
      <c r="M7" s="134"/>
      <c r="N7" s="114"/>
      <c r="O7" s="114">
        <v>1511730</v>
      </c>
    </row>
    <row r="8" ht="24" customHeight="1" spans="1:15">
      <c r="A8" s="123" t="s">
        <v>62</v>
      </c>
      <c r="B8" s="123" t="s">
        <v>63</v>
      </c>
      <c r="C8" s="114">
        <v>7758236.3</v>
      </c>
      <c r="D8" s="114">
        <v>6246506.3</v>
      </c>
      <c r="E8" s="114">
        <v>5536506.3</v>
      </c>
      <c r="F8" s="114">
        <v>710000</v>
      </c>
      <c r="G8" s="134"/>
      <c r="H8" s="114"/>
      <c r="I8" s="114"/>
      <c r="J8" s="114">
        <v>1511730</v>
      </c>
      <c r="K8" s="114"/>
      <c r="L8" s="114"/>
      <c r="M8" s="134"/>
      <c r="N8" s="114"/>
      <c r="O8" s="114">
        <v>1511730</v>
      </c>
    </row>
    <row r="9" ht="24" customHeight="1" spans="1:15">
      <c r="A9" s="124" t="s">
        <v>64</v>
      </c>
      <c r="B9" s="124" t="s">
        <v>65</v>
      </c>
      <c r="C9" s="114">
        <v>5296506.3</v>
      </c>
      <c r="D9" s="114">
        <v>5056506.3</v>
      </c>
      <c r="E9" s="114">
        <v>5056506.3</v>
      </c>
      <c r="F9" s="114"/>
      <c r="G9" s="134"/>
      <c r="H9" s="114"/>
      <c r="I9" s="114"/>
      <c r="J9" s="114">
        <v>240000</v>
      </c>
      <c r="K9" s="114"/>
      <c r="L9" s="114"/>
      <c r="M9" s="134"/>
      <c r="N9" s="114"/>
      <c r="O9" s="114">
        <v>240000</v>
      </c>
    </row>
    <row r="10" ht="24" customHeight="1" spans="1:15">
      <c r="A10" s="124" t="s">
        <v>66</v>
      </c>
      <c r="B10" s="124" t="s">
        <v>67</v>
      </c>
      <c r="C10" s="114">
        <v>2461730</v>
      </c>
      <c r="D10" s="114">
        <v>1190000</v>
      </c>
      <c r="E10" s="114">
        <v>480000</v>
      </c>
      <c r="F10" s="114">
        <v>710000</v>
      </c>
      <c r="G10" s="134"/>
      <c r="H10" s="114"/>
      <c r="I10" s="114"/>
      <c r="J10" s="114">
        <v>1271730</v>
      </c>
      <c r="K10" s="114"/>
      <c r="L10" s="114"/>
      <c r="M10" s="134"/>
      <c r="N10" s="114"/>
      <c r="O10" s="114">
        <v>1271730</v>
      </c>
    </row>
    <row r="11" ht="24" customHeight="1" spans="1:15">
      <c r="A11" s="27" t="s">
        <v>68</v>
      </c>
      <c r="B11" s="27" t="s">
        <v>69</v>
      </c>
      <c r="C11" s="114">
        <v>552307.03</v>
      </c>
      <c r="D11" s="114">
        <v>552307.03</v>
      </c>
      <c r="E11" s="114">
        <v>552307.03</v>
      </c>
      <c r="F11" s="114"/>
      <c r="G11" s="134"/>
      <c r="H11" s="114"/>
      <c r="I11" s="114"/>
      <c r="J11" s="114"/>
      <c r="K11" s="114"/>
      <c r="L11" s="114"/>
      <c r="M11" s="134"/>
      <c r="N11" s="114"/>
      <c r="O11" s="114"/>
    </row>
    <row r="12" ht="24" customHeight="1" spans="1:15">
      <c r="A12" s="123" t="s">
        <v>70</v>
      </c>
      <c r="B12" s="123" t="s">
        <v>71</v>
      </c>
      <c r="C12" s="114">
        <v>546693.76</v>
      </c>
      <c r="D12" s="114">
        <v>546693.76</v>
      </c>
      <c r="E12" s="114">
        <v>546693.76</v>
      </c>
      <c r="F12" s="114"/>
      <c r="G12" s="134"/>
      <c r="H12" s="114"/>
      <c r="I12" s="114"/>
      <c r="J12" s="114"/>
      <c r="K12" s="114"/>
      <c r="L12" s="114"/>
      <c r="M12" s="134"/>
      <c r="N12" s="114"/>
      <c r="O12" s="114"/>
    </row>
    <row r="13" ht="24" customHeight="1" spans="1:15">
      <c r="A13" s="124" t="s">
        <v>72</v>
      </c>
      <c r="B13" s="124" t="s">
        <v>73</v>
      </c>
      <c r="C13" s="114">
        <v>546693.76</v>
      </c>
      <c r="D13" s="114">
        <v>546693.76</v>
      </c>
      <c r="E13" s="114">
        <v>546693.76</v>
      </c>
      <c r="F13" s="114"/>
      <c r="G13" s="134"/>
      <c r="H13" s="114"/>
      <c r="I13" s="114"/>
      <c r="J13" s="114"/>
      <c r="K13" s="114"/>
      <c r="L13" s="114"/>
      <c r="M13" s="134"/>
      <c r="N13" s="114"/>
      <c r="O13" s="114"/>
    </row>
    <row r="14" ht="24" customHeight="1" spans="1:15">
      <c r="A14" s="123" t="s">
        <v>74</v>
      </c>
      <c r="B14" s="123" t="s">
        <v>75</v>
      </c>
      <c r="C14" s="114">
        <v>5613.27</v>
      </c>
      <c r="D14" s="114">
        <v>5613.27</v>
      </c>
      <c r="E14" s="114">
        <v>5613.27</v>
      </c>
      <c r="F14" s="114"/>
      <c r="G14" s="134"/>
      <c r="H14" s="114"/>
      <c r="I14" s="114"/>
      <c r="J14" s="114"/>
      <c r="K14" s="114"/>
      <c r="L14" s="114"/>
      <c r="M14" s="134"/>
      <c r="N14" s="114"/>
      <c r="O14" s="114"/>
    </row>
    <row r="15" ht="24" customHeight="1" spans="1:15">
      <c r="A15" s="124" t="s">
        <v>76</v>
      </c>
      <c r="B15" s="124" t="s">
        <v>75</v>
      </c>
      <c r="C15" s="114">
        <v>5613.27</v>
      </c>
      <c r="D15" s="114">
        <v>5613.27</v>
      </c>
      <c r="E15" s="114">
        <v>5613.27</v>
      </c>
      <c r="F15" s="114"/>
      <c r="G15" s="134"/>
      <c r="H15" s="114"/>
      <c r="I15" s="114"/>
      <c r="J15" s="114"/>
      <c r="K15" s="114"/>
      <c r="L15" s="114"/>
      <c r="M15" s="134"/>
      <c r="N15" s="114"/>
      <c r="O15" s="114"/>
    </row>
    <row r="16" ht="24" customHeight="1" spans="1:15">
      <c r="A16" s="27" t="s">
        <v>77</v>
      </c>
      <c r="B16" s="27" t="s">
        <v>78</v>
      </c>
      <c r="C16" s="114">
        <v>567237.1</v>
      </c>
      <c r="D16" s="114">
        <v>567237.1</v>
      </c>
      <c r="E16" s="114">
        <v>567237.1</v>
      </c>
      <c r="F16" s="114"/>
      <c r="G16" s="134"/>
      <c r="H16" s="114"/>
      <c r="I16" s="114"/>
      <c r="J16" s="114"/>
      <c r="K16" s="114"/>
      <c r="L16" s="114"/>
      <c r="M16" s="134"/>
      <c r="N16" s="114"/>
      <c r="O16" s="114"/>
    </row>
    <row r="17" ht="24" customHeight="1" spans="1:15">
      <c r="A17" s="123" t="s">
        <v>79</v>
      </c>
      <c r="B17" s="123" t="s">
        <v>80</v>
      </c>
      <c r="C17" s="114">
        <v>567237.1</v>
      </c>
      <c r="D17" s="114">
        <v>567237.1</v>
      </c>
      <c r="E17" s="114">
        <v>567237.1</v>
      </c>
      <c r="F17" s="114"/>
      <c r="G17" s="134"/>
      <c r="H17" s="114"/>
      <c r="I17" s="114"/>
      <c r="J17" s="114"/>
      <c r="K17" s="114"/>
      <c r="L17" s="114"/>
      <c r="M17" s="134"/>
      <c r="N17" s="114"/>
      <c r="O17" s="114"/>
    </row>
    <row r="18" ht="24" customHeight="1" spans="1:15">
      <c r="A18" s="124" t="s">
        <v>81</v>
      </c>
      <c r="B18" s="124" t="s">
        <v>82</v>
      </c>
      <c r="C18" s="114">
        <v>263096.37</v>
      </c>
      <c r="D18" s="114">
        <v>263096.37</v>
      </c>
      <c r="E18" s="114">
        <v>263096.37</v>
      </c>
      <c r="F18" s="114"/>
      <c r="G18" s="134"/>
      <c r="H18" s="114"/>
      <c r="I18" s="114"/>
      <c r="J18" s="114"/>
      <c r="K18" s="114"/>
      <c r="L18" s="114"/>
      <c r="M18" s="134"/>
      <c r="N18" s="114"/>
      <c r="O18" s="114"/>
    </row>
    <row r="19" ht="24" customHeight="1" spans="1:15">
      <c r="A19" s="124" t="s">
        <v>83</v>
      </c>
      <c r="B19" s="124" t="s">
        <v>84</v>
      </c>
      <c r="C19" s="114">
        <v>284508.73</v>
      </c>
      <c r="D19" s="114">
        <v>284508.73</v>
      </c>
      <c r="E19" s="114">
        <v>284508.73</v>
      </c>
      <c r="F19" s="114"/>
      <c r="G19" s="134"/>
      <c r="H19" s="114"/>
      <c r="I19" s="114"/>
      <c r="J19" s="114"/>
      <c r="K19" s="114"/>
      <c r="L19" s="114"/>
      <c r="M19" s="134"/>
      <c r="N19" s="114"/>
      <c r="O19" s="114"/>
    </row>
    <row r="20" ht="24" customHeight="1" spans="1:15">
      <c r="A20" s="124" t="s">
        <v>85</v>
      </c>
      <c r="B20" s="124" t="s">
        <v>86</v>
      </c>
      <c r="C20" s="114">
        <v>19632</v>
      </c>
      <c r="D20" s="114">
        <v>19632</v>
      </c>
      <c r="E20" s="114">
        <v>19632</v>
      </c>
      <c r="F20" s="114"/>
      <c r="G20" s="134"/>
      <c r="H20" s="114"/>
      <c r="I20" s="114"/>
      <c r="J20" s="114"/>
      <c r="K20" s="114"/>
      <c r="L20" s="114"/>
      <c r="M20" s="134"/>
      <c r="N20" s="114"/>
      <c r="O20" s="114"/>
    </row>
    <row r="21" ht="24" customHeight="1" spans="1:15">
      <c r="A21" s="27" t="s">
        <v>87</v>
      </c>
      <c r="B21" s="27" t="s">
        <v>88</v>
      </c>
      <c r="C21" s="114">
        <v>424459.82</v>
      </c>
      <c r="D21" s="114">
        <v>424459.82</v>
      </c>
      <c r="E21" s="114">
        <v>424459.82</v>
      </c>
      <c r="F21" s="114"/>
      <c r="G21" s="134"/>
      <c r="H21" s="114"/>
      <c r="I21" s="114"/>
      <c r="J21" s="114"/>
      <c r="K21" s="114"/>
      <c r="L21" s="114"/>
      <c r="M21" s="134"/>
      <c r="N21" s="114"/>
      <c r="O21" s="114"/>
    </row>
    <row r="22" ht="24" customHeight="1" spans="1:15">
      <c r="A22" s="123" t="s">
        <v>89</v>
      </c>
      <c r="B22" s="123" t="s">
        <v>90</v>
      </c>
      <c r="C22" s="114">
        <v>424459.82</v>
      </c>
      <c r="D22" s="114">
        <v>424459.82</v>
      </c>
      <c r="E22" s="114">
        <v>424459.82</v>
      </c>
      <c r="F22" s="114"/>
      <c r="G22" s="134"/>
      <c r="H22" s="114"/>
      <c r="I22" s="114"/>
      <c r="J22" s="114"/>
      <c r="K22" s="114"/>
      <c r="L22" s="114"/>
      <c r="M22" s="134"/>
      <c r="N22" s="114"/>
      <c r="O22" s="114"/>
    </row>
    <row r="23" ht="24" customHeight="1" spans="1:15">
      <c r="A23" s="124" t="s">
        <v>91</v>
      </c>
      <c r="B23" s="124" t="s">
        <v>92</v>
      </c>
      <c r="C23" s="114">
        <v>424459.82</v>
      </c>
      <c r="D23" s="114">
        <v>424459.82</v>
      </c>
      <c r="E23" s="114">
        <v>424459.82</v>
      </c>
      <c r="F23" s="114"/>
      <c r="G23" s="134"/>
      <c r="H23" s="114"/>
      <c r="I23" s="114"/>
      <c r="J23" s="114"/>
      <c r="K23" s="114"/>
      <c r="L23" s="114"/>
      <c r="M23" s="134"/>
      <c r="N23" s="114"/>
      <c r="O23" s="114"/>
    </row>
    <row r="24" ht="24" customHeight="1" spans="1:15">
      <c r="A24" s="94" t="s">
        <v>93</v>
      </c>
      <c r="B24" s="95" t="s">
        <v>93</v>
      </c>
      <c r="C24" s="114">
        <v>9302240.25</v>
      </c>
      <c r="D24" s="114">
        <v>7790510.25</v>
      </c>
      <c r="E24" s="114">
        <v>7080510.25</v>
      </c>
      <c r="F24" s="114">
        <v>710000</v>
      </c>
      <c r="G24" s="134"/>
      <c r="H24" s="114"/>
      <c r="I24" s="114"/>
      <c r="J24" s="114">
        <v>1511730</v>
      </c>
      <c r="K24" s="114"/>
      <c r="L24" s="114"/>
      <c r="M24" s="134"/>
      <c r="N24" s="114"/>
      <c r="O24" s="114">
        <v>1511730</v>
      </c>
    </row>
  </sheetData>
  <mergeCells count="11">
    <mergeCell ref="A2:O2"/>
    <mergeCell ref="A3:L3"/>
    <mergeCell ref="D4:F4"/>
    <mergeCell ref="J4:O4"/>
    <mergeCell ref="A24:B24"/>
    <mergeCell ref="A4:A5"/>
    <mergeCell ref="B4:B5"/>
    <mergeCell ref="C4:C5"/>
    <mergeCell ref="G4:G5"/>
    <mergeCell ref="H4:H5"/>
    <mergeCell ref="I4:I5"/>
  </mergeCells>
  <pageMargins left="0.472222222222222" right="0.0784722222222222" top="0.472222222222222" bottom="0.118055555555556" header="0.5" footer="0.5"/>
  <pageSetup paperSize="9" scale="6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F12" sqref="F12"/>
    </sheetView>
  </sheetViews>
  <sheetFormatPr defaultColWidth="9.14166666666667" defaultRowHeight="14.25" customHeight="1" outlineLevelCol="3"/>
  <cols>
    <col min="1" max="1" width="30" customWidth="1"/>
    <col min="2" max="2" width="25.25" customWidth="1"/>
    <col min="3" max="3" width="26.75" customWidth="1"/>
    <col min="4" max="4" width="36.25" customWidth="1"/>
  </cols>
  <sheetData>
    <row r="1" ht="27" customHeight="1" spans="4:4">
      <c r="D1" s="91" t="s">
        <v>94</v>
      </c>
    </row>
    <row r="2" ht="31.5" customHeight="1" spans="1:4">
      <c r="A2" s="40" t="s">
        <v>95</v>
      </c>
      <c r="B2" s="127"/>
      <c r="C2" s="127"/>
      <c r="D2" s="127"/>
    </row>
    <row r="3" ht="32" customHeight="1" spans="1:4">
      <c r="A3" s="4" t="str">
        <f>"单位名称："&amp;"元阳县人民检察院"</f>
        <v>单位名称：元阳县人民检察院</v>
      </c>
      <c r="B3" s="128"/>
      <c r="C3" s="128"/>
      <c r="D3" s="91" t="s">
        <v>2</v>
      </c>
    </row>
    <row r="4" ht="24.65" customHeight="1" spans="1:4">
      <c r="A4" s="9" t="s">
        <v>3</v>
      </c>
      <c r="B4" s="11"/>
      <c r="C4" s="9" t="s">
        <v>4</v>
      </c>
      <c r="D4" s="11"/>
    </row>
    <row r="5" ht="15.65" customHeight="1" spans="1:4">
      <c r="A5" s="14" t="s">
        <v>5</v>
      </c>
      <c r="B5" s="129" t="s">
        <v>6</v>
      </c>
      <c r="C5" s="14" t="s">
        <v>96</v>
      </c>
      <c r="D5" s="129" t="s">
        <v>6</v>
      </c>
    </row>
    <row r="6" ht="14.15" customHeight="1" spans="1:4">
      <c r="A6" s="17"/>
      <c r="B6" s="16"/>
      <c r="C6" s="17"/>
      <c r="D6" s="16"/>
    </row>
    <row r="7" ht="29.15" customHeight="1" spans="1:4">
      <c r="A7" s="130" t="s">
        <v>97</v>
      </c>
      <c r="B7" s="131">
        <v>7790510.25</v>
      </c>
      <c r="C7" s="132" t="s">
        <v>98</v>
      </c>
      <c r="D7" s="131">
        <v>7790510.25</v>
      </c>
    </row>
    <row r="8" ht="29.15" customHeight="1" spans="1:4">
      <c r="A8" s="133" t="s">
        <v>99</v>
      </c>
      <c r="B8" s="134">
        <v>7790510.25</v>
      </c>
      <c r="C8" s="98" t="str">
        <f>"（一）"&amp;"公共安全支出"</f>
        <v>（一）公共安全支出</v>
      </c>
      <c r="D8" s="134">
        <v>6246506.3</v>
      </c>
    </row>
    <row r="9" ht="29.15" customHeight="1" spans="1:4">
      <c r="A9" s="133" t="s">
        <v>100</v>
      </c>
      <c r="B9" s="134"/>
      <c r="C9" s="98" t="str">
        <f>"（二）"&amp;"社会保障和就业支出"</f>
        <v>（二）社会保障和就业支出</v>
      </c>
      <c r="D9" s="134">
        <v>552307.03</v>
      </c>
    </row>
    <row r="10" ht="29.15" customHeight="1" spans="1:4">
      <c r="A10" s="133" t="s">
        <v>101</v>
      </c>
      <c r="B10" s="134"/>
      <c r="C10" s="98" t="str">
        <f>"（三）"&amp;"卫生健康支出"</f>
        <v>（三）卫生健康支出</v>
      </c>
      <c r="D10" s="134">
        <v>567237.1</v>
      </c>
    </row>
    <row r="11" ht="29.15" customHeight="1" spans="1:4">
      <c r="A11" s="135" t="s">
        <v>102</v>
      </c>
      <c r="B11" s="136"/>
      <c r="C11" s="98" t="str">
        <f>"（四）"&amp;"住房保障支出"</f>
        <v>（四）住房保障支出</v>
      </c>
      <c r="D11" s="134">
        <v>424459.82</v>
      </c>
    </row>
    <row r="12" ht="29.15" customHeight="1" spans="1:4">
      <c r="A12" s="133" t="s">
        <v>99</v>
      </c>
      <c r="B12" s="114"/>
      <c r="C12" s="137"/>
      <c r="D12" s="136"/>
    </row>
    <row r="13" ht="29.15" customHeight="1" spans="1:4">
      <c r="A13" s="138" t="s">
        <v>100</v>
      </c>
      <c r="B13" s="114"/>
      <c r="C13" s="137"/>
      <c r="D13" s="136"/>
    </row>
    <row r="14" ht="29.15" customHeight="1" spans="1:4">
      <c r="A14" s="138" t="s">
        <v>101</v>
      </c>
      <c r="B14" s="136"/>
      <c r="C14" s="137"/>
      <c r="D14" s="136"/>
    </row>
    <row r="15" ht="29.15" customHeight="1" spans="1:4">
      <c r="A15" s="139"/>
      <c r="B15" s="136"/>
      <c r="C15" s="140" t="s">
        <v>103</v>
      </c>
      <c r="D15" s="136"/>
    </row>
    <row r="16" ht="29.15" customHeight="1" spans="1:4">
      <c r="A16" s="139" t="s">
        <v>104</v>
      </c>
      <c r="B16" s="136">
        <v>7790510.25</v>
      </c>
      <c r="C16" s="137" t="s">
        <v>26</v>
      </c>
      <c r="D16" s="136">
        <v>7790510.25</v>
      </c>
    </row>
  </sheetData>
  <mergeCells count="8">
    <mergeCell ref="A2:D2"/>
    <mergeCell ref="A3:B3"/>
    <mergeCell ref="A4:B4"/>
    <mergeCell ref="C4:D4"/>
    <mergeCell ref="A5:A6"/>
    <mergeCell ref="B5:B6"/>
    <mergeCell ref="C5:C6"/>
    <mergeCell ref="D5:D6"/>
  </mergeCells>
  <pageMargins left="0.984027777777778" right="0.432638888888889" top="0.66875"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2" workbookViewId="0">
      <selection activeCell="D17" sqref="D17"/>
    </sheetView>
  </sheetViews>
  <sheetFormatPr defaultColWidth="9.14166666666667" defaultRowHeight="14.25" customHeight="1" outlineLevelCol="6"/>
  <cols>
    <col min="1" max="1" width="14.75" customWidth="1"/>
    <col min="2" max="2" width="37.3166666666667" customWidth="1"/>
    <col min="3" max="3" width="18.625" customWidth="1"/>
    <col min="4" max="4" width="19.75" customWidth="1"/>
    <col min="5" max="5" width="20.5" customWidth="1"/>
    <col min="6" max="6" width="17.125" customWidth="1"/>
    <col min="7" max="7" width="16.5" customWidth="1"/>
  </cols>
  <sheetData>
    <row r="1" ht="21" customHeight="1" spans="4:7">
      <c r="D1" s="103"/>
      <c r="F1" s="50"/>
      <c r="G1" s="50" t="s">
        <v>105</v>
      </c>
    </row>
    <row r="2" ht="39" customHeight="1" spans="1:7">
      <c r="A2" s="3" t="s">
        <v>106</v>
      </c>
      <c r="B2" s="3"/>
      <c r="C2" s="3"/>
      <c r="D2" s="3"/>
      <c r="E2" s="3"/>
      <c r="F2" s="3"/>
      <c r="G2" s="3"/>
    </row>
    <row r="3" ht="24" customHeight="1" spans="1:7">
      <c r="A3" s="4" t="str">
        <f>"单位名称："&amp;"元阳县人民检察院"</f>
        <v>单位名称：元阳县人民检察院</v>
      </c>
      <c r="F3" s="116"/>
      <c r="G3" s="50" t="s">
        <v>2</v>
      </c>
    </row>
    <row r="4" ht="20.25" customHeight="1" spans="1:7">
      <c r="A4" s="117" t="s">
        <v>107</v>
      </c>
      <c r="B4" s="118"/>
      <c r="C4" s="119" t="s">
        <v>31</v>
      </c>
      <c r="D4" s="10" t="s">
        <v>58</v>
      </c>
      <c r="E4" s="10"/>
      <c r="F4" s="11"/>
      <c r="G4" s="119" t="s">
        <v>59</v>
      </c>
    </row>
    <row r="5" ht="20.25" customHeight="1" spans="1:7">
      <c r="A5" s="120" t="s">
        <v>49</v>
      </c>
      <c r="B5" s="121" t="s">
        <v>50</v>
      </c>
      <c r="C5" s="86"/>
      <c r="D5" s="86" t="s">
        <v>33</v>
      </c>
      <c r="E5" s="86" t="s">
        <v>108</v>
      </c>
      <c r="F5" s="86" t="s">
        <v>109</v>
      </c>
      <c r="G5" s="86"/>
    </row>
    <row r="6" ht="24" customHeight="1" spans="1:7">
      <c r="A6" s="122" t="s">
        <v>110</v>
      </c>
      <c r="B6" s="122" t="s">
        <v>111</v>
      </c>
      <c r="C6" s="122" t="s">
        <v>112</v>
      </c>
      <c r="D6" s="57"/>
      <c r="E6" s="122" t="s">
        <v>113</v>
      </c>
      <c r="F6" s="122" t="s">
        <v>114</v>
      </c>
      <c r="G6" s="122" t="s">
        <v>115</v>
      </c>
    </row>
    <row r="7" ht="24" customHeight="1" spans="1:7">
      <c r="A7" s="27" t="s">
        <v>60</v>
      </c>
      <c r="B7" s="27" t="s">
        <v>61</v>
      </c>
      <c r="C7" s="105">
        <v>6246506.3</v>
      </c>
      <c r="D7" s="105">
        <v>5536506.3</v>
      </c>
      <c r="E7" s="105">
        <v>4581553.2</v>
      </c>
      <c r="F7" s="105">
        <v>954953.1</v>
      </c>
      <c r="G7" s="105">
        <v>710000</v>
      </c>
    </row>
    <row r="8" ht="24" customHeight="1" spans="1:7">
      <c r="A8" s="27" t="s">
        <v>62</v>
      </c>
      <c r="B8" s="123" t="s">
        <v>63</v>
      </c>
      <c r="C8" s="105">
        <v>6246506.3</v>
      </c>
      <c r="D8" s="105">
        <v>5536506.3</v>
      </c>
      <c r="E8" s="105">
        <v>4581553.2</v>
      </c>
      <c r="F8" s="105">
        <v>954953.1</v>
      </c>
      <c r="G8" s="105">
        <v>710000</v>
      </c>
    </row>
    <row r="9" ht="24" customHeight="1" spans="1:7">
      <c r="A9" s="27" t="s">
        <v>64</v>
      </c>
      <c r="B9" s="124" t="s">
        <v>65</v>
      </c>
      <c r="C9" s="105">
        <v>5056506.3</v>
      </c>
      <c r="D9" s="105">
        <v>5056506.3</v>
      </c>
      <c r="E9" s="105">
        <v>4101553.2</v>
      </c>
      <c r="F9" s="105">
        <v>954953.1</v>
      </c>
      <c r="G9" s="105"/>
    </row>
    <row r="10" ht="24" customHeight="1" spans="1:7">
      <c r="A10" s="27" t="s">
        <v>66</v>
      </c>
      <c r="B10" s="124" t="s">
        <v>67</v>
      </c>
      <c r="C10" s="105">
        <v>1190000</v>
      </c>
      <c r="D10" s="105">
        <v>480000</v>
      </c>
      <c r="E10" s="105">
        <v>480000</v>
      </c>
      <c r="F10" s="105"/>
      <c r="G10" s="105">
        <v>710000</v>
      </c>
    </row>
    <row r="11" ht="24" customHeight="1" spans="1:7">
      <c r="A11" s="27" t="s">
        <v>68</v>
      </c>
      <c r="B11" s="27" t="s">
        <v>69</v>
      </c>
      <c r="C11" s="105">
        <v>552307.03</v>
      </c>
      <c r="D11" s="105">
        <v>552307.03</v>
      </c>
      <c r="E11" s="105">
        <v>552307.03</v>
      </c>
      <c r="F11" s="105"/>
      <c r="G11" s="105"/>
    </row>
    <row r="12" ht="24" customHeight="1" spans="1:7">
      <c r="A12" s="27" t="s">
        <v>70</v>
      </c>
      <c r="B12" s="123" t="s">
        <v>71</v>
      </c>
      <c r="C12" s="105">
        <v>546693.76</v>
      </c>
      <c r="D12" s="105">
        <v>546693.76</v>
      </c>
      <c r="E12" s="105">
        <v>546693.76</v>
      </c>
      <c r="F12" s="105"/>
      <c r="G12" s="105"/>
    </row>
    <row r="13" ht="24" customHeight="1" spans="1:7">
      <c r="A13" s="27" t="s">
        <v>72</v>
      </c>
      <c r="B13" s="124" t="s">
        <v>73</v>
      </c>
      <c r="C13" s="105">
        <v>546693.76</v>
      </c>
      <c r="D13" s="105">
        <v>546693.76</v>
      </c>
      <c r="E13" s="105">
        <v>546693.76</v>
      </c>
      <c r="F13" s="105"/>
      <c r="G13" s="105"/>
    </row>
    <row r="14" ht="24" customHeight="1" spans="1:7">
      <c r="A14" s="27" t="s">
        <v>74</v>
      </c>
      <c r="B14" s="123" t="s">
        <v>75</v>
      </c>
      <c r="C14" s="105">
        <v>5613.27</v>
      </c>
      <c r="D14" s="105">
        <v>5613.27</v>
      </c>
      <c r="E14" s="105">
        <v>5613.27</v>
      </c>
      <c r="F14" s="105"/>
      <c r="G14" s="105"/>
    </row>
    <row r="15" ht="24" customHeight="1" spans="1:7">
      <c r="A15" s="27" t="s">
        <v>76</v>
      </c>
      <c r="B15" s="124" t="s">
        <v>75</v>
      </c>
      <c r="C15" s="105">
        <v>5613.27</v>
      </c>
      <c r="D15" s="105">
        <v>5613.27</v>
      </c>
      <c r="E15" s="105">
        <v>5613.27</v>
      </c>
      <c r="F15" s="105"/>
      <c r="G15" s="105"/>
    </row>
    <row r="16" ht="24" customHeight="1" spans="1:7">
      <c r="A16" s="27" t="s">
        <v>77</v>
      </c>
      <c r="B16" s="27" t="s">
        <v>78</v>
      </c>
      <c r="C16" s="105">
        <v>567237.1</v>
      </c>
      <c r="D16" s="105">
        <v>567237.1</v>
      </c>
      <c r="E16" s="105">
        <v>567237.1</v>
      </c>
      <c r="F16" s="105"/>
      <c r="G16" s="105"/>
    </row>
    <row r="17" ht="24" customHeight="1" spans="1:7">
      <c r="A17" s="27" t="s">
        <v>79</v>
      </c>
      <c r="B17" s="123" t="s">
        <v>80</v>
      </c>
      <c r="C17" s="105">
        <v>567237.1</v>
      </c>
      <c r="D17" s="105">
        <v>567237.1</v>
      </c>
      <c r="E17" s="105">
        <v>567237.1</v>
      </c>
      <c r="F17" s="105"/>
      <c r="G17" s="105"/>
    </row>
    <row r="18" ht="24" customHeight="1" spans="1:7">
      <c r="A18" s="27" t="s">
        <v>81</v>
      </c>
      <c r="B18" s="124" t="s">
        <v>82</v>
      </c>
      <c r="C18" s="105">
        <v>263096.37</v>
      </c>
      <c r="D18" s="105">
        <v>263096.37</v>
      </c>
      <c r="E18" s="105">
        <v>263096.37</v>
      </c>
      <c r="F18" s="105"/>
      <c r="G18" s="105"/>
    </row>
    <row r="19" ht="24" customHeight="1" spans="1:7">
      <c r="A19" s="27" t="s">
        <v>83</v>
      </c>
      <c r="B19" s="124" t="s">
        <v>84</v>
      </c>
      <c r="C19" s="105">
        <v>284508.73</v>
      </c>
      <c r="D19" s="105">
        <v>284508.73</v>
      </c>
      <c r="E19" s="105">
        <v>284508.73</v>
      </c>
      <c r="F19" s="105"/>
      <c r="G19" s="105"/>
    </row>
    <row r="20" ht="24" customHeight="1" spans="1:7">
      <c r="A20" s="27" t="s">
        <v>85</v>
      </c>
      <c r="B20" s="124" t="s">
        <v>86</v>
      </c>
      <c r="C20" s="105">
        <v>19632</v>
      </c>
      <c r="D20" s="105">
        <v>19632</v>
      </c>
      <c r="E20" s="105">
        <v>19632</v>
      </c>
      <c r="F20" s="105"/>
      <c r="G20" s="105"/>
    </row>
    <row r="21" ht="24" customHeight="1" spans="1:7">
      <c r="A21" s="27" t="s">
        <v>87</v>
      </c>
      <c r="B21" s="27" t="s">
        <v>88</v>
      </c>
      <c r="C21" s="105">
        <v>424459.82</v>
      </c>
      <c r="D21" s="105">
        <v>424459.82</v>
      </c>
      <c r="E21" s="105">
        <v>424459.82</v>
      </c>
      <c r="F21" s="105"/>
      <c r="G21" s="105"/>
    </row>
    <row r="22" ht="24" customHeight="1" spans="1:7">
      <c r="A22" s="27" t="s">
        <v>89</v>
      </c>
      <c r="B22" s="123" t="s">
        <v>90</v>
      </c>
      <c r="C22" s="105">
        <v>424459.82</v>
      </c>
      <c r="D22" s="105">
        <v>424459.82</v>
      </c>
      <c r="E22" s="105">
        <v>424459.82</v>
      </c>
      <c r="F22" s="105"/>
      <c r="G22" s="105"/>
    </row>
    <row r="23" ht="24" customHeight="1" spans="1:7">
      <c r="A23" s="27" t="s">
        <v>91</v>
      </c>
      <c r="B23" s="124" t="s">
        <v>92</v>
      </c>
      <c r="C23" s="105">
        <v>424459.82</v>
      </c>
      <c r="D23" s="105">
        <v>424459.82</v>
      </c>
      <c r="E23" s="105">
        <v>424459.82</v>
      </c>
      <c r="F23" s="105"/>
      <c r="G23" s="105"/>
    </row>
    <row r="24" ht="24" customHeight="1" spans="1:7">
      <c r="A24" s="125" t="s">
        <v>93</v>
      </c>
      <c r="B24" s="126" t="s">
        <v>93</v>
      </c>
      <c r="C24" s="105">
        <v>7790510.25</v>
      </c>
      <c r="D24" s="105">
        <v>7080510.25</v>
      </c>
      <c r="E24" s="105">
        <v>6125557.15</v>
      </c>
      <c r="F24" s="105">
        <v>954953.1</v>
      </c>
      <c r="G24" s="105">
        <v>710000</v>
      </c>
    </row>
  </sheetData>
  <mergeCells count="7">
    <mergeCell ref="A2:G2"/>
    <mergeCell ref="A3:E3"/>
    <mergeCell ref="A4:B4"/>
    <mergeCell ref="D4:F4"/>
    <mergeCell ref="A24:B24"/>
    <mergeCell ref="C4:C5"/>
    <mergeCell ref="G4:G5"/>
  </mergeCells>
  <pageMargins left="0.590277777777778" right="0.0784722222222222" top="0.590277777777778" bottom="0.747916666666667" header="0.5" footer="0.5"/>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3" sqref="F3"/>
    </sheetView>
  </sheetViews>
  <sheetFormatPr defaultColWidth="9.14166666666667" defaultRowHeight="14.25" customHeight="1" outlineLevelRow="6" outlineLevelCol="5"/>
  <cols>
    <col min="1" max="1" width="27.425" customWidth="1"/>
    <col min="2" max="2" width="19.375" customWidth="1"/>
    <col min="3" max="3" width="23.25" customWidth="1"/>
    <col min="4" max="4" width="19.125" customWidth="1"/>
    <col min="5" max="5" width="31.175" customWidth="1"/>
    <col min="6" max="6" width="21.25" customWidth="1"/>
  </cols>
  <sheetData>
    <row r="1" ht="27" customHeight="1" spans="1:6">
      <c r="A1" s="109"/>
      <c r="B1" s="109"/>
      <c r="C1" s="55"/>
      <c r="F1" s="54" t="s">
        <v>116</v>
      </c>
    </row>
    <row r="2" ht="25.5" customHeight="1" spans="1:6">
      <c r="A2" s="110" t="s">
        <v>117</v>
      </c>
      <c r="B2" s="110"/>
      <c r="C2" s="110"/>
      <c r="D2" s="110"/>
      <c r="E2" s="110"/>
      <c r="F2" s="110"/>
    </row>
    <row r="3" ht="23" customHeight="1" spans="1:6">
      <c r="A3" s="4" t="str">
        <f>"单位名称："&amp;"元阳县人民检察院"</f>
        <v>单位名称：元阳县人民检察院</v>
      </c>
      <c r="B3" s="109"/>
      <c r="C3" s="55"/>
      <c r="F3" s="111" t="s">
        <v>118</v>
      </c>
    </row>
    <row r="4" ht="19.5" customHeight="1" spans="1:6">
      <c r="A4" s="8" t="s">
        <v>119</v>
      </c>
      <c r="B4" s="14" t="s">
        <v>120</v>
      </c>
      <c r="C4" s="9" t="s">
        <v>121</v>
      </c>
      <c r="D4" s="10"/>
      <c r="E4" s="11"/>
      <c r="F4" s="14" t="s">
        <v>122</v>
      </c>
    </row>
    <row r="5" ht="28" customHeight="1" spans="1:6">
      <c r="A5" s="16"/>
      <c r="B5" s="17"/>
      <c r="C5" s="57" t="s">
        <v>33</v>
      </c>
      <c r="D5" s="57" t="s">
        <v>123</v>
      </c>
      <c r="E5" s="57" t="s">
        <v>124</v>
      </c>
      <c r="F5" s="17"/>
    </row>
    <row r="6" ht="29" customHeight="1" spans="1:6">
      <c r="A6" s="112">
        <v>1</v>
      </c>
      <c r="B6" s="112">
        <v>2</v>
      </c>
      <c r="C6" s="113">
        <v>3</v>
      </c>
      <c r="D6" s="112">
        <v>4</v>
      </c>
      <c r="E6" s="112">
        <v>5</v>
      </c>
      <c r="F6" s="112">
        <v>6</v>
      </c>
    </row>
    <row r="7" s="108" customFormat="1" ht="30" customHeight="1" spans="1:6">
      <c r="A7" s="114">
        <v>177000</v>
      </c>
      <c r="B7" s="114"/>
      <c r="C7" s="115">
        <v>150000</v>
      </c>
      <c r="D7" s="114"/>
      <c r="E7" s="114">
        <v>150000</v>
      </c>
      <c r="F7" s="114">
        <v>27000</v>
      </c>
    </row>
  </sheetData>
  <mergeCells count="6">
    <mergeCell ref="A2:F2"/>
    <mergeCell ref="A3:D3"/>
    <mergeCell ref="C4:E4"/>
    <mergeCell ref="A4:A5"/>
    <mergeCell ref="B4:B5"/>
    <mergeCell ref="F4:F5"/>
  </mergeCells>
  <pageMargins left="0.472222222222222" right="0.118055555555556"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I1" workbookViewId="0">
      <selection activeCell="W3" sqref="W3"/>
    </sheetView>
  </sheetViews>
  <sheetFormatPr defaultColWidth="9.14166666666667" defaultRowHeight="14.25" customHeight="1"/>
  <cols>
    <col min="1" max="1" width="20.75" customWidth="1"/>
    <col min="2" max="2" width="19.375" customWidth="1"/>
    <col min="3" max="3" width="23.85" customWidth="1"/>
    <col min="4" max="4" width="10.25" customWidth="1"/>
    <col min="5" max="5" width="29.625" customWidth="1"/>
    <col min="6" max="6" width="12.125" customWidth="1"/>
    <col min="7" max="7" width="27.625"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3"/>
      <c r="W1" s="50" t="s">
        <v>125</v>
      </c>
    </row>
    <row r="2" ht="27.75" customHeight="1" spans="1:23">
      <c r="A2" s="25" t="s">
        <v>126</v>
      </c>
      <c r="B2" s="25"/>
      <c r="C2" s="25"/>
      <c r="D2" s="25"/>
      <c r="E2" s="25"/>
      <c r="F2" s="25"/>
      <c r="G2" s="25"/>
      <c r="H2" s="25"/>
      <c r="I2" s="25"/>
      <c r="J2" s="25"/>
      <c r="K2" s="25"/>
      <c r="L2" s="25"/>
      <c r="M2" s="25"/>
      <c r="N2" s="25"/>
      <c r="O2" s="25"/>
      <c r="P2" s="25"/>
      <c r="Q2" s="25"/>
      <c r="R2" s="25"/>
      <c r="S2" s="25"/>
      <c r="T2" s="25"/>
      <c r="U2" s="25"/>
      <c r="V2" s="25"/>
      <c r="W2" s="25"/>
    </row>
    <row r="3" ht="13.5" customHeight="1" spans="1:23">
      <c r="A3" s="4" t="str">
        <f>"单位名称："&amp;"元阳县人民检察院"</f>
        <v>单位名称：元阳县人民检察院</v>
      </c>
      <c r="B3" s="5"/>
      <c r="C3" s="5"/>
      <c r="D3" s="5"/>
      <c r="E3" s="5"/>
      <c r="F3" s="5"/>
      <c r="G3" s="5"/>
      <c r="H3" s="6"/>
      <c r="I3" s="6"/>
      <c r="J3" s="6"/>
      <c r="K3" s="6"/>
      <c r="L3" s="6"/>
      <c r="M3" s="6"/>
      <c r="N3" s="6"/>
      <c r="O3" s="6"/>
      <c r="P3" s="6"/>
      <c r="Q3" s="6"/>
      <c r="U3" s="103"/>
      <c r="W3" s="50" t="s">
        <v>118</v>
      </c>
    </row>
    <row r="4" ht="21.75" customHeight="1" spans="1:23">
      <c r="A4" s="7" t="s">
        <v>127</v>
      </c>
      <c r="B4" s="7" t="s">
        <v>128</v>
      </c>
      <c r="C4" s="7" t="s">
        <v>129</v>
      </c>
      <c r="D4" s="8" t="s">
        <v>130</v>
      </c>
      <c r="E4" s="8" t="s">
        <v>131</v>
      </c>
      <c r="F4" s="8" t="s">
        <v>132</v>
      </c>
      <c r="G4" s="8" t="s">
        <v>133</v>
      </c>
      <c r="H4" s="57" t="s">
        <v>134</v>
      </c>
      <c r="I4" s="57"/>
      <c r="J4" s="57"/>
      <c r="K4" s="57"/>
      <c r="L4" s="100"/>
      <c r="M4" s="100"/>
      <c r="N4" s="100"/>
      <c r="O4" s="100"/>
      <c r="P4" s="100"/>
      <c r="Q4" s="42"/>
      <c r="R4" s="57"/>
      <c r="S4" s="57"/>
      <c r="T4" s="57"/>
      <c r="U4" s="57"/>
      <c r="V4" s="57"/>
      <c r="W4" s="57"/>
    </row>
    <row r="5" ht="21.75" customHeight="1" spans="1:23">
      <c r="A5" s="12"/>
      <c r="B5" s="12"/>
      <c r="C5" s="12"/>
      <c r="D5" s="13"/>
      <c r="E5" s="13"/>
      <c r="F5" s="13"/>
      <c r="G5" s="13"/>
      <c r="H5" s="57" t="s">
        <v>31</v>
      </c>
      <c r="I5" s="42" t="s">
        <v>34</v>
      </c>
      <c r="J5" s="42"/>
      <c r="K5" s="42"/>
      <c r="L5" s="100"/>
      <c r="M5" s="100"/>
      <c r="N5" s="100" t="s">
        <v>135</v>
      </c>
      <c r="O5" s="100"/>
      <c r="P5" s="100"/>
      <c r="Q5" s="42" t="s">
        <v>37</v>
      </c>
      <c r="R5" s="57" t="s">
        <v>52</v>
      </c>
      <c r="S5" s="42"/>
      <c r="T5" s="42"/>
      <c r="U5" s="42"/>
      <c r="V5" s="42"/>
      <c r="W5" s="42"/>
    </row>
    <row r="6" ht="15" customHeight="1" spans="1:23">
      <c r="A6" s="15"/>
      <c r="B6" s="15"/>
      <c r="C6" s="15"/>
      <c r="D6" s="16"/>
      <c r="E6" s="16"/>
      <c r="F6" s="16"/>
      <c r="G6" s="16"/>
      <c r="H6" s="57"/>
      <c r="I6" s="42" t="s">
        <v>136</v>
      </c>
      <c r="J6" s="42" t="s">
        <v>137</v>
      </c>
      <c r="K6" s="42" t="s">
        <v>138</v>
      </c>
      <c r="L6" s="107" t="s">
        <v>139</v>
      </c>
      <c r="M6" s="107" t="s">
        <v>140</v>
      </c>
      <c r="N6" s="107" t="s">
        <v>34</v>
      </c>
      <c r="O6" s="107" t="s">
        <v>35</v>
      </c>
      <c r="P6" s="107" t="s">
        <v>36</v>
      </c>
      <c r="Q6" s="42"/>
      <c r="R6" s="42" t="s">
        <v>33</v>
      </c>
      <c r="S6" s="42" t="s">
        <v>44</v>
      </c>
      <c r="T6" s="42" t="s">
        <v>141</v>
      </c>
      <c r="U6" s="42" t="s">
        <v>40</v>
      </c>
      <c r="V6" s="42" t="s">
        <v>41</v>
      </c>
      <c r="W6" s="42" t="s">
        <v>42</v>
      </c>
    </row>
    <row r="7" ht="27.75" customHeight="1" spans="1:23">
      <c r="A7" s="15"/>
      <c r="B7" s="15"/>
      <c r="C7" s="15"/>
      <c r="D7" s="16"/>
      <c r="E7" s="16"/>
      <c r="F7" s="16"/>
      <c r="G7" s="16"/>
      <c r="H7" s="57"/>
      <c r="I7" s="42"/>
      <c r="J7" s="42"/>
      <c r="K7" s="42"/>
      <c r="L7" s="107"/>
      <c r="M7" s="107"/>
      <c r="N7" s="107"/>
      <c r="O7" s="107"/>
      <c r="P7" s="107"/>
      <c r="Q7" s="42"/>
      <c r="R7" s="42"/>
      <c r="S7" s="42"/>
      <c r="T7" s="42"/>
      <c r="U7" s="42"/>
      <c r="V7" s="42"/>
      <c r="W7" s="42"/>
    </row>
    <row r="8" ht="15" customHeight="1" spans="1:23">
      <c r="A8" s="104">
        <v>1</v>
      </c>
      <c r="B8" s="104">
        <v>2</v>
      </c>
      <c r="C8" s="104">
        <v>3</v>
      </c>
      <c r="D8" s="104">
        <v>4</v>
      </c>
      <c r="E8" s="104">
        <v>5</v>
      </c>
      <c r="F8" s="104">
        <v>6</v>
      </c>
      <c r="G8" s="104">
        <v>7</v>
      </c>
      <c r="H8" s="104">
        <v>8</v>
      </c>
      <c r="I8" s="104">
        <v>9</v>
      </c>
      <c r="J8" s="104">
        <v>10</v>
      </c>
      <c r="K8" s="104">
        <v>11</v>
      </c>
      <c r="L8" s="104">
        <v>12</v>
      </c>
      <c r="M8" s="104">
        <v>13</v>
      </c>
      <c r="N8" s="104">
        <v>14</v>
      </c>
      <c r="O8" s="104">
        <v>15</v>
      </c>
      <c r="P8" s="104">
        <v>16</v>
      </c>
      <c r="Q8" s="104">
        <v>17</v>
      </c>
      <c r="R8" s="104">
        <v>18</v>
      </c>
      <c r="S8" s="104">
        <v>19</v>
      </c>
      <c r="T8" s="104">
        <v>20</v>
      </c>
      <c r="U8" s="104">
        <v>21</v>
      </c>
      <c r="V8" s="104">
        <v>22</v>
      </c>
      <c r="W8" s="104">
        <v>23</v>
      </c>
    </row>
    <row r="9" ht="29" customHeight="1" spans="1:23">
      <c r="A9" s="98" t="s">
        <v>46</v>
      </c>
      <c r="B9" s="99"/>
      <c r="C9" s="98"/>
      <c r="D9" s="98"/>
      <c r="E9" s="98"/>
      <c r="F9" s="98"/>
      <c r="G9" s="98"/>
      <c r="H9" s="105">
        <v>7080510.25</v>
      </c>
      <c r="I9" s="105">
        <v>7080510.25</v>
      </c>
      <c r="J9" s="105">
        <v>1660591.57</v>
      </c>
      <c r="K9" s="105"/>
      <c r="L9" s="105">
        <v>5419918.68</v>
      </c>
      <c r="M9" s="105"/>
      <c r="N9" s="105"/>
      <c r="O9" s="105"/>
      <c r="P9" s="105"/>
      <c r="Q9" s="105"/>
      <c r="R9" s="105"/>
      <c r="S9" s="105"/>
      <c r="T9" s="105"/>
      <c r="U9" s="105"/>
      <c r="V9" s="105"/>
      <c r="W9" s="105"/>
    </row>
    <row r="10" ht="31.4" customHeight="1" spans="1:23">
      <c r="A10" s="106" t="s">
        <v>46</v>
      </c>
      <c r="B10" s="99" t="s">
        <v>142</v>
      </c>
      <c r="C10" s="98" t="s">
        <v>143</v>
      </c>
      <c r="D10" s="98" t="s">
        <v>66</v>
      </c>
      <c r="E10" s="98" t="s">
        <v>67</v>
      </c>
      <c r="F10" s="98" t="s">
        <v>144</v>
      </c>
      <c r="G10" s="98" t="s">
        <v>145</v>
      </c>
      <c r="H10" s="105">
        <v>480000</v>
      </c>
      <c r="I10" s="105">
        <v>480000</v>
      </c>
      <c r="J10" s="105"/>
      <c r="K10" s="105"/>
      <c r="L10" s="105">
        <v>480000</v>
      </c>
      <c r="M10" s="105"/>
      <c r="N10" s="105"/>
      <c r="O10" s="105"/>
      <c r="P10" s="105"/>
      <c r="Q10" s="105"/>
      <c r="R10" s="105"/>
      <c r="S10" s="105"/>
      <c r="T10" s="105"/>
      <c r="U10" s="105"/>
      <c r="V10" s="105"/>
      <c r="W10" s="105"/>
    </row>
    <row r="11" ht="31.4" customHeight="1" spans="1:23">
      <c r="A11" s="106" t="s">
        <v>46</v>
      </c>
      <c r="B11" s="99" t="s">
        <v>146</v>
      </c>
      <c r="C11" s="98" t="s">
        <v>147</v>
      </c>
      <c r="D11" s="98" t="s">
        <v>64</v>
      </c>
      <c r="E11" s="98" t="s">
        <v>65</v>
      </c>
      <c r="F11" s="98" t="s">
        <v>148</v>
      </c>
      <c r="G11" s="98" t="s">
        <v>149</v>
      </c>
      <c r="H11" s="105">
        <v>1228550.4</v>
      </c>
      <c r="I11" s="105">
        <v>1228550.4</v>
      </c>
      <c r="J11" s="105">
        <v>307137.6</v>
      </c>
      <c r="K11" s="105"/>
      <c r="L11" s="105">
        <v>921412.8</v>
      </c>
      <c r="M11" s="105"/>
      <c r="N11" s="105"/>
      <c r="O11" s="105"/>
      <c r="P11" s="105"/>
      <c r="Q11" s="105"/>
      <c r="R11" s="105"/>
      <c r="S11" s="105"/>
      <c r="T11" s="105"/>
      <c r="U11" s="105"/>
      <c r="V11" s="105"/>
      <c r="W11" s="105"/>
    </row>
    <row r="12" ht="31.4" customHeight="1" spans="1:23">
      <c r="A12" s="106" t="s">
        <v>46</v>
      </c>
      <c r="B12" s="99" t="s">
        <v>146</v>
      </c>
      <c r="C12" s="98" t="s">
        <v>147</v>
      </c>
      <c r="D12" s="98" t="s">
        <v>64</v>
      </c>
      <c r="E12" s="98" t="s">
        <v>65</v>
      </c>
      <c r="F12" s="98" t="s">
        <v>150</v>
      </c>
      <c r="G12" s="98" t="s">
        <v>151</v>
      </c>
      <c r="H12" s="105">
        <v>2082288.6</v>
      </c>
      <c r="I12" s="105">
        <v>2082288.6</v>
      </c>
      <c r="J12" s="105">
        <v>520572.15</v>
      </c>
      <c r="K12" s="105"/>
      <c r="L12" s="105">
        <v>1561716.45</v>
      </c>
      <c r="M12" s="105"/>
      <c r="N12" s="105"/>
      <c r="O12" s="105"/>
      <c r="P12" s="105"/>
      <c r="Q12" s="105"/>
      <c r="R12" s="105"/>
      <c r="S12" s="105"/>
      <c r="T12" s="105"/>
      <c r="U12" s="105"/>
      <c r="V12" s="105"/>
      <c r="W12" s="105"/>
    </row>
    <row r="13" ht="31.4" customHeight="1" spans="1:23">
      <c r="A13" s="106" t="s">
        <v>46</v>
      </c>
      <c r="B13" s="99" t="s">
        <v>146</v>
      </c>
      <c r="C13" s="98" t="s">
        <v>147</v>
      </c>
      <c r="D13" s="98" t="s">
        <v>64</v>
      </c>
      <c r="E13" s="98" t="s">
        <v>65</v>
      </c>
      <c r="F13" s="98" t="s">
        <v>152</v>
      </c>
      <c r="G13" s="98" t="s">
        <v>153</v>
      </c>
      <c r="H13" s="105">
        <v>112879.2</v>
      </c>
      <c r="I13" s="105">
        <v>112879.2</v>
      </c>
      <c r="J13" s="105">
        <v>28219.8</v>
      </c>
      <c r="K13" s="105"/>
      <c r="L13" s="105">
        <v>84659.4</v>
      </c>
      <c r="M13" s="105"/>
      <c r="N13" s="105"/>
      <c r="O13" s="105"/>
      <c r="P13" s="105"/>
      <c r="Q13" s="105"/>
      <c r="R13" s="105"/>
      <c r="S13" s="105"/>
      <c r="T13" s="105"/>
      <c r="U13" s="105"/>
      <c r="V13" s="105"/>
      <c r="W13" s="105"/>
    </row>
    <row r="14" ht="31.4" customHeight="1" spans="1:23">
      <c r="A14" s="106" t="s">
        <v>46</v>
      </c>
      <c r="B14" s="99" t="s">
        <v>154</v>
      </c>
      <c r="C14" s="98" t="s">
        <v>155</v>
      </c>
      <c r="D14" s="98" t="s">
        <v>72</v>
      </c>
      <c r="E14" s="98" t="s">
        <v>73</v>
      </c>
      <c r="F14" s="98" t="s">
        <v>156</v>
      </c>
      <c r="G14" s="98" t="s">
        <v>157</v>
      </c>
      <c r="H14" s="105">
        <v>546693.76</v>
      </c>
      <c r="I14" s="105">
        <v>546693.76</v>
      </c>
      <c r="J14" s="105">
        <v>136673.44</v>
      </c>
      <c r="K14" s="105"/>
      <c r="L14" s="105">
        <v>410020.32</v>
      </c>
      <c r="M14" s="105"/>
      <c r="N14" s="105"/>
      <c r="O14" s="105"/>
      <c r="P14" s="105"/>
      <c r="Q14" s="105"/>
      <c r="R14" s="105"/>
      <c r="S14" s="105"/>
      <c r="T14" s="105"/>
      <c r="U14" s="105"/>
      <c r="V14" s="105"/>
      <c r="W14" s="105"/>
    </row>
    <row r="15" ht="31.4" customHeight="1" spans="1:23">
      <c r="A15" s="106" t="s">
        <v>46</v>
      </c>
      <c r="B15" s="99" t="s">
        <v>154</v>
      </c>
      <c r="C15" s="98" t="s">
        <v>155</v>
      </c>
      <c r="D15" s="98" t="s">
        <v>76</v>
      </c>
      <c r="E15" s="98" t="s">
        <v>75</v>
      </c>
      <c r="F15" s="98" t="s">
        <v>158</v>
      </c>
      <c r="G15" s="98" t="s">
        <v>159</v>
      </c>
      <c r="H15" s="105">
        <v>5613.27</v>
      </c>
      <c r="I15" s="105">
        <v>5613.27</v>
      </c>
      <c r="J15" s="105">
        <v>1403.32</v>
      </c>
      <c r="K15" s="105"/>
      <c r="L15" s="105">
        <v>4209.95</v>
      </c>
      <c r="M15" s="105"/>
      <c r="N15" s="105"/>
      <c r="O15" s="105"/>
      <c r="P15" s="105"/>
      <c r="Q15" s="105"/>
      <c r="R15" s="105"/>
      <c r="S15" s="105"/>
      <c r="T15" s="105"/>
      <c r="U15" s="105"/>
      <c r="V15" s="105"/>
      <c r="W15" s="105"/>
    </row>
    <row r="16" ht="31.4" customHeight="1" spans="1:23">
      <c r="A16" s="106" t="s">
        <v>46</v>
      </c>
      <c r="B16" s="99" t="s">
        <v>154</v>
      </c>
      <c r="C16" s="98" t="s">
        <v>155</v>
      </c>
      <c r="D16" s="98" t="s">
        <v>81</v>
      </c>
      <c r="E16" s="98" t="s">
        <v>82</v>
      </c>
      <c r="F16" s="98" t="s">
        <v>160</v>
      </c>
      <c r="G16" s="98" t="s">
        <v>161</v>
      </c>
      <c r="H16" s="105">
        <v>263096.37</v>
      </c>
      <c r="I16" s="105">
        <v>263096.37</v>
      </c>
      <c r="J16" s="105">
        <v>65774.09</v>
      </c>
      <c r="K16" s="105"/>
      <c r="L16" s="105">
        <v>197322.28</v>
      </c>
      <c r="M16" s="105"/>
      <c r="N16" s="105"/>
      <c r="O16" s="105"/>
      <c r="P16" s="105"/>
      <c r="Q16" s="105"/>
      <c r="R16" s="105"/>
      <c r="S16" s="105"/>
      <c r="T16" s="105"/>
      <c r="U16" s="105"/>
      <c r="V16" s="105"/>
      <c r="W16" s="105"/>
    </row>
    <row r="17" ht="31.4" customHeight="1" spans="1:23">
      <c r="A17" s="106" t="s">
        <v>46</v>
      </c>
      <c r="B17" s="99" t="s">
        <v>154</v>
      </c>
      <c r="C17" s="98" t="s">
        <v>155</v>
      </c>
      <c r="D17" s="98" t="s">
        <v>83</v>
      </c>
      <c r="E17" s="98" t="s">
        <v>84</v>
      </c>
      <c r="F17" s="98" t="s">
        <v>162</v>
      </c>
      <c r="G17" s="98" t="s">
        <v>163</v>
      </c>
      <c r="H17" s="105">
        <v>284508.73</v>
      </c>
      <c r="I17" s="105">
        <v>284508.73</v>
      </c>
      <c r="J17" s="105">
        <v>71127.18</v>
      </c>
      <c r="K17" s="105"/>
      <c r="L17" s="105">
        <v>213381.55</v>
      </c>
      <c r="M17" s="105"/>
      <c r="N17" s="105"/>
      <c r="O17" s="105"/>
      <c r="P17" s="105"/>
      <c r="Q17" s="105"/>
      <c r="R17" s="105"/>
      <c r="S17" s="105"/>
      <c r="T17" s="105"/>
      <c r="U17" s="105"/>
      <c r="V17" s="105"/>
      <c r="W17" s="105"/>
    </row>
    <row r="18" ht="31.4" customHeight="1" spans="1:23">
      <c r="A18" s="106" t="s">
        <v>46</v>
      </c>
      <c r="B18" s="99" t="s">
        <v>154</v>
      </c>
      <c r="C18" s="98" t="s">
        <v>155</v>
      </c>
      <c r="D18" s="98" t="s">
        <v>85</v>
      </c>
      <c r="E18" s="98" t="s">
        <v>86</v>
      </c>
      <c r="F18" s="98" t="s">
        <v>158</v>
      </c>
      <c r="G18" s="98" t="s">
        <v>159</v>
      </c>
      <c r="H18" s="105">
        <v>19632</v>
      </c>
      <c r="I18" s="105">
        <v>19632</v>
      </c>
      <c r="J18" s="105">
        <v>19632</v>
      </c>
      <c r="K18" s="105"/>
      <c r="L18" s="105"/>
      <c r="M18" s="105"/>
      <c r="N18" s="105"/>
      <c r="O18" s="105"/>
      <c r="P18" s="105"/>
      <c r="Q18" s="105"/>
      <c r="R18" s="105"/>
      <c r="S18" s="105"/>
      <c r="T18" s="105"/>
      <c r="U18" s="105"/>
      <c r="V18" s="105"/>
      <c r="W18" s="105"/>
    </row>
    <row r="19" ht="31.4" customHeight="1" spans="1:23">
      <c r="A19" s="106" t="s">
        <v>46</v>
      </c>
      <c r="B19" s="99" t="s">
        <v>164</v>
      </c>
      <c r="C19" s="98" t="s">
        <v>92</v>
      </c>
      <c r="D19" s="98" t="s">
        <v>91</v>
      </c>
      <c r="E19" s="98" t="s">
        <v>92</v>
      </c>
      <c r="F19" s="98" t="s">
        <v>165</v>
      </c>
      <c r="G19" s="98" t="s">
        <v>92</v>
      </c>
      <c r="H19" s="105">
        <v>424459.82</v>
      </c>
      <c r="I19" s="105">
        <v>424459.82</v>
      </c>
      <c r="J19" s="105">
        <v>106114.96</v>
      </c>
      <c r="K19" s="105"/>
      <c r="L19" s="105">
        <v>318344.86</v>
      </c>
      <c r="M19" s="105"/>
      <c r="N19" s="105"/>
      <c r="O19" s="105"/>
      <c r="P19" s="105"/>
      <c r="Q19" s="105"/>
      <c r="R19" s="105"/>
      <c r="S19" s="105"/>
      <c r="T19" s="105"/>
      <c r="U19" s="105"/>
      <c r="V19" s="105"/>
      <c r="W19" s="105"/>
    </row>
    <row r="20" ht="31.4" customHeight="1" spans="1:23">
      <c r="A20" s="106" t="s">
        <v>46</v>
      </c>
      <c r="B20" s="99" t="s">
        <v>166</v>
      </c>
      <c r="C20" s="98" t="s">
        <v>167</v>
      </c>
      <c r="D20" s="98" t="s">
        <v>64</v>
      </c>
      <c r="E20" s="98" t="s">
        <v>65</v>
      </c>
      <c r="F20" s="98" t="s">
        <v>168</v>
      </c>
      <c r="G20" s="98" t="s">
        <v>169</v>
      </c>
      <c r="H20" s="105">
        <v>20085</v>
      </c>
      <c r="I20" s="105">
        <v>20085</v>
      </c>
      <c r="J20" s="105">
        <v>5021.25</v>
      </c>
      <c r="K20" s="105"/>
      <c r="L20" s="105">
        <v>15063.75</v>
      </c>
      <c r="M20" s="105"/>
      <c r="N20" s="105"/>
      <c r="O20" s="105"/>
      <c r="P20" s="105"/>
      <c r="Q20" s="105"/>
      <c r="R20" s="105"/>
      <c r="S20" s="105"/>
      <c r="T20" s="105"/>
      <c r="U20" s="105"/>
      <c r="V20" s="105"/>
      <c r="W20" s="105"/>
    </row>
    <row r="21" ht="31.4" customHeight="1" spans="1:23">
      <c r="A21" s="106" t="s">
        <v>46</v>
      </c>
      <c r="B21" s="99" t="s">
        <v>170</v>
      </c>
      <c r="C21" s="98" t="s">
        <v>171</v>
      </c>
      <c r="D21" s="98" t="s">
        <v>64</v>
      </c>
      <c r="E21" s="98" t="s">
        <v>65</v>
      </c>
      <c r="F21" s="98" t="s">
        <v>172</v>
      </c>
      <c r="G21" s="98" t="s">
        <v>173</v>
      </c>
      <c r="H21" s="105">
        <v>150000</v>
      </c>
      <c r="I21" s="105">
        <v>150000</v>
      </c>
      <c r="J21" s="105">
        <v>37500</v>
      </c>
      <c r="K21" s="105"/>
      <c r="L21" s="105">
        <v>112500</v>
      </c>
      <c r="M21" s="105"/>
      <c r="N21" s="105"/>
      <c r="O21" s="105"/>
      <c r="P21" s="105"/>
      <c r="Q21" s="105"/>
      <c r="R21" s="105"/>
      <c r="S21" s="105"/>
      <c r="T21" s="105"/>
      <c r="U21" s="105"/>
      <c r="V21" s="105"/>
      <c r="W21" s="105"/>
    </row>
    <row r="22" ht="31.4" customHeight="1" spans="1:23">
      <c r="A22" s="106" t="s">
        <v>46</v>
      </c>
      <c r="B22" s="99" t="s">
        <v>174</v>
      </c>
      <c r="C22" s="98" t="s">
        <v>122</v>
      </c>
      <c r="D22" s="98" t="s">
        <v>64</v>
      </c>
      <c r="E22" s="98" t="s">
        <v>65</v>
      </c>
      <c r="F22" s="98" t="s">
        <v>175</v>
      </c>
      <c r="G22" s="98" t="s">
        <v>122</v>
      </c>
      <c r="H22" s="105">
        <v>27000</v>
      </c>
      <c r="I22" s="105">
        <v>27000</v>
      </c>
      <c r="J22" s="105">
        <v>6750</v>
      </c>
      <c r="K22" s="105"/>
      <c r="L22" s="105">
        <v>20250</v>
      </c>
      <c r="M22" s="105"/>
      <c r="N22" s="105"/>
      <c r="O22" s="105"/>
      <c r="P22" s="105"/>
      <c r="Q22" s="105"/>
      <c r="R22" s="105"/>
      <c r="S22" s="105"/>
      <c r="T22" s="105"/>
      <c r="U22" s="105"/>
      <c r="V22" s="105"/>
      <c r="W22" s="105"/>
    </row>
    <row r="23" ht="31.4" customHeight="1" spans="1:23">
      <c r="A23" s="106" t="s">
        <v>46</v>
      </c>
      <c r="B23" s="99" t="s">
        <v>176</v>
      </c>
      <c r="C23" s="98" t="s">
        <v>177</v>
      </c>
      <c r="D23" s="98" t="s">
        <v>64</v>
      </c>
      <c r="E23" s="98" t="s">
        <v>65</v>
      </c>
      <c r="F23" s="98" t="s">
        <v>178</v>
      </c>
      <c r="G23" s="98" t="s">
        <v>179</v>
      </c>
      <c r="H23" s="105">
        <v>281610</v>
      </c>
      <c r="I23" s="105">
        <v>281610</v>
      </c>
      <c r="J23" s="105">
        <v>70402.5</v>
      </c>
      <c r="K23" s="105"/>
      <c r="L23" s="105">
        <v>211207.5</v>
      </c>
      <c r="M23" s="105"/>
      <c r="N23" s="105"/>
      <c r="O23" s="105"/>
      <c r="P23" s="105"/>
      <c r="Q23" s="105"/>
      <c r="R23" s="105"/>
      <c r="S23" s="105"/>
      <c r="T23" s="105"/>
      <c r="U23" s="105"/>
      <c r="V23" s="105"/>
      <c r="W23" s="105"/>
    </row>
    <row r="24" ht="31.4" customHeight="1" spans="1:23">
      <c r="A24" s="106" t="s">
        <v>46</v>
      </c>
      <c r="B24" s="99" t="s">
        <v>180</v>
      </c>
      <c r="C24" s="98" t="s">
        <v>181</v>
      </c>
      <c r="D24" s="98" t="s">
        <v>64</v>
      </c>
      <c r="E24" s="98" t="s">
        <v>65</v>
      </c>
      <c r="F24" s="98" t="s">
        <v>182</v>
      </c>
      <c r="G24" s="98" t="s">
        <v>181</v>
      </c>
      <c r="H24" s="105">
        <v>77217.68</v>
      </c>
      <c r="I24" s="105">
        <v>77217.68</v>
      </c>
      <c r="J24" s="105">
        <v>19304.42</v>
      </c>
      <c r="K24" s="105"/>
      <c r="L24" s="105">
        <v>57913.26</v>
      </c>
      <c r="M24" s="105"/>
      <c r="N24" s="105"/>
      <c r="O24" s="105"/>
      <c r="P24" s="105"/>
      <c r="Q24" s="105"/>
      <c r="R24" s="105"/>
      <c r="S24" s="105"/>
      <c r="T24" s="105"/>
      <c r="U24" s="105"/>
      <c r="V24" s="105"/>
      <c r="W24" s="105"/>
    </row>
    <row r="25" ht="31.4" customHeight="1" spans="1:23">
      <c r="A25" s="106" t="s">
        <v>46</v>
      </c>
      <c r="B25" s="99" t="s">
        <v>183</v>
      </c>
      <c r="C25" s="98" t="s">
        <v>184</v>
      </c>
      <c r="D25" s="98" t="s">
        <v>64</v>
      </c>
      <c r="E25" s="98" t="s">
        <v>65</v>
      </c>
      <c r="F25" s="98" t="s">
        <v>185</v>
      </c>
      <c r="G25" s="98" t="s">
        <v>186</v>
      </c>
      <c r="H25" s="105">
        <v>143487.74</v>
      </c>
      <c r="I25" s="105">
        <v>143487.74</v>
      </c>
      <c r="J25" s="105">
        <v>35871.94</v>
      </c>
      <c r="K25" s="105"/>
      <c r="L25" s="105">
        <v>107615.8</v>
      </c>
      <c r="M25" s="105"/>
      <c r="N25" s="105"/>
      <c r="O25" s="105"/>
      <c r="P25" s="105"/>
      <c r="Q25" s="105"/>
      <c r="R25" s="105"/>
      <c r="S25" s="105"/>
      <c r="T25" s="105"/>
      <c r="U25" s="105"/>
      <c r="V25" s="105"/>
      <c r="W25" s="105"/>
    </row>
    <row r="26" ht="31.4" customHeight="1" spans="1:23">
      <c r="A26" s="106" t="s">
        <v>46</v>
      </c>
      <c r="B26" s="99" t="s">
        <v>183</v>
      </c>
      <c r="C26" s="98" t="s">
        <v>184</v>
      </c>
      <c r="D26" s="98" t="s">
        <v>64</v>
      </c>
      <c r="E26" s="98" t="s">
        <v>65</v>
      </c>
      <c r="F26" s="98" t="s">
        <v>187</v>
      </c>
      <c r="G26" s="98" t="s">
        <v>188</v>
      </c>
      <c r="H26" s="105">
        <v>30000</v>
      </c>
      <c r="I26" s="105">
        <v>30000</v>
      </c>
      <c r="J26" s="105">
        <v>7500</v>
      </c>
      <c r="K26" s="105"/>
      <c r="L26" s="105">
        <v>22500</v>
      </c>
      <c r="M26" s="105"/>
      <c r="N26" s="105"/>
      <c r="O26" s="105"/>
      <c r="P26" s="105"/>
      <c r="Q26" s="105"/>
      <c r="R26" s="105"/>
      <c r="S26" s="105"/>
      <c r="T26" s="105"/>
      <c r="U26" s="105"/>
      <c r="V26" s="105"/>
      <c r="W26" s="105"/>
    </row>
    <row r="27" ht="31.4" customHeight="1" spans="1:23">
      <c r="A27" s="106" t="s">
        <v>46</v>
      </c>
      <c r="B27" s="99" t="s">
        <v>183</v>
      </c>
      <c r="C27" s="98" t="s">
        <v>184</v>
      </c>
      <c r="D27" s="98" t="s">
        <v>64</v>
      </c>
      <c r="E27" s="98" t="s">
        <v>65</v>
      </c>
      <c r="F27" s="98" t="s">
        <v>189</v>
      </c>
      <c r="G27" s="98" t="s">
        <v>190</v>
      </c>
      <c r="H27" s="105">
        <v>90000</v>
      </c>
      <c r="I27" s="105">
        <v>90000</v>
      </c>
      <c r="J27" s="105">
        <v>22500</v>
      </c>
      <c r="K27" s="105"/>
      <c r="L27" s="105">
        <v>67500</v>
      </c>
      <c r="M27" s="105"/>
      <c r="N27" s="105"/>
      <c r="O27" s="105"/>
      <c r="P27" s="105"/>
      <c r="Q27" s="105"/>
      <c r="R27" s="105"/>
      <c r="S27" s="105"/>
      <c r="T27" s="105"/>
      <c r="U27" s="105"/>
      <c r="V27" s="105"/>
      <c r="W27" s="105"/>
    </row>
    <row r="28" ht="31.4" customHeight="1" spans="1:23">
      <c r="A28" s="106" t="s">
        <v>46</v>
      </c>
      <c r="B28" s="99" t="s">
        <v>183</v>
      </c>
      <c r="C28" s="98" t="s">
        <v>184</v>
      </c>
      <c r="D28" s="98" t="s">
        <v>64</v>
      </c>
      <c r="E28" s="98" t="s">
        <v>65</v>
      </c>
      <c r="F28" s="98" t="s">
        <v>191</v>
      </c>
      <c r="G28" s="98" t="s">
        <v>192</v>
      </c>
      <c r="H28" s="105">
        <v>77217.68</v>
      </c>
      <c r="I28" s="105">
        <v>77217.68</v>
      </c>
      <c r="J28" s="105">
        <v>19304.42</v>
      </c>
      <c r="K28" s="105"/>
      <c r="L28" s="105">
        <v>57913.26</v>
      </c>
      <c r="M28" s="105"/>
      <c r="N28" s="105"/>
      <c r="O28" s="105"/>
      <c r="P28" s="105"/>
      <c r="Q28" s="105"/>
      <c r="R28" s="105"/>
      <c r="S28" s="105"/>
      <c r="T28" s="105"/>
      <c r="U28" s="105"/>
      <c r="V28" s="105"/>
      <c r="W28" s="105"/>
    </row>
    <row r="29" ht="31.4" customHeight="1" spans="1:23">
      <c r="A29" s="106" t="s">
        <v>46</v>
      </c>
      <c r="B29" s="99" t="s">
        <v>183</v>
      </c>
      <c r="C29" s="98" t="s">
        <v>184</v>
      </c>
      <c r="D29" s="98" t="s">
        <v>64</v>
      </c>
      <c r="E29" s="98" t="s">
        <v>65</v>
      </c>
      <c r="F29" s="98" t="s">
        <v>178</v>
      </c>
      <c r="G29" s="98" t="s">
        <v>179</v>
      </c>
      <c r="H29" s="105">
        <v>26820</v>
      </c>
      <c r="I29" s="105">
        <v>26820</v>
      </c>
      <c r="J29" s="105">
        <v>6705</v>
      </c>
      <c r="K29" s="105"/>
      <c r="L29" s="105">
        <v>20115</v>
      </c>
      <c r="M29" s="105"/>
      <c r="N29" s="105"/>
      <c r="O29" s="105"/>
      <c r="P29" s="105"/>
      <c r="Q29" s="105"/>
      <c r="R29" s="105"/>
      <c r="S29" s="105"/>
      <c r="T29" s="105"/>
      <c r="U29" s="105"/>
      <c r="V29" s="105"/>
      <c r="W29" s="105"/>
    </row>
    <row r="30" ht="31.4" customHeight="1" spans="1:23">
      <c r="A30" s="106" t="s">
        <v>46</v>
      </c>
      <c r="B30" s="99" t="s">
        <v>183</v>
      </c>
      <c r="C30" s="98" t="s">
        <v>184</v>
      </c>
      <c r="D30" s="98" t="s">
        <v>64</v>
      </c>
      <c r="E30" s="98" t="s">
        <v>65</v>
      </c>
      <c r="F30" s="98" t="s">
        <v>193</v>
      </c>
      <c r="G30" s="98" t="s">
        <v>194</v>
      </c>
      <c r="H30" s="105">
        <v>51600</v>
      </c>
      <c r="I30" s="105">
        <v>51600</v>
      </c>
      <c r="J30" s="105">
        <v>12900</v>
      </c>
      <c r="K30" s="105"/>
      <c r="L30" s="105">
        <v>38700</v>
      </c>
      <c r="M30" s="105"/>
      <c r="N30" s="105"/>
      <c r="O30" s="105"/>
      <c r="P30" s="105"/>
      <c r="Q30" s="105"/>
      <c r="R30" s="105"/>
      <c r="S30" s="105"/>
      <c r="T30" s="105"/>
      <c r="U30" s="105"/>
      <c r="V30" s="105"/>
      <c r="W30" s="105"/>
    </row>
    <row r="31" ht="31.4" customHeight="1" spans="1:23">
      <c r="A31" s="106" t="s">
        <v>46</v>
      </c>
      <c r="B31" s="99" t="s">
        <v>195</v>
      </c>
      <c r="C31" s="98" t="s">
        <v>196</v>
      </c>
      <c r="D31" s="98" t="s">
        <v>64</v>
      </c>
      <c r="E31" s="98" t="s">
        <v>65</v>
      </c>
      <c r="F31" s="98" t="s">
        <v>150</v>
      </c>
      <c r="G31" s="98" t="s">
        <v>151</v>
      </c>
      <c r="H31" s="105">
        <v>17040</v>
      </c>
      <c r="I31" s="105">
        <v>17040</v>
      </c>
      <c r="J31" s="105"/>
      <c r="K31" s="105"/>
      <c r="L31" s="105">
        <v>17040</v>
      </c>
      <c r="M31" s="105"/>
      <c r="N31" s="105"/>
      <c r="O31" s="105"/>
      <c r="P31" s="105"/>
      <c r="Q31" s="105"/>
      <c r="R31" s="105"/>
      <c r="S31" s="105"/>
      <c r="T31" s="105"/>
      <c r="U31" s="105"/>
      <c r="V31" s="105"/>
      <c r="W31" s="105"/>
    </row>
    <row r="32" ht="31.4" customHeight="1" spans="1:23">
      <c r="A32" s="106" t="s">
        <v>46</v>
      </c>
      <c r="B32" s="99" t="s">
        <v>197</v>
      </c>
      <c r="C32" s="98" t="s">
        <v>198</v>
      </c>
      <c r="D32" s="98" t="s">
        <v>64</v>
      </c>
      <c r="E32" s="98" t="s">
        <v>65</v>
      </c>
      <c r="F32" s="98" t="s">
        <v>152</v>
      </c>
      <c r="G32" s="98" t="s">
        <v>153</v>
      </c>
      <c r="H32" s="105">
        <v>640710</v>
      </c>
      <c r="I32" s="105">
        <v>640710</v>
      </c>
      <c r="J32" s="105">
        <v>160177.5</v>
      </c>
      <c r="K32" s="105"/>
      <c r="L32" s="105">
        <v>480532.5</v>
      </c>
      <c r="M32" s="105"/>
      <c r="N32" s="105"/>
      <c r="O32" s="105"/>
      <c r="P32" s="105"/>
      <c r="Q32" s="105"/>
      <c r="R32" s="105"/>
      <c r="S32" s="105"/>
      <c r="T32" s="105"/>
      <c r="U32" s="105"/>
      <c r="V32" s="105"/>
      <c r="W32" s="105"/>
    </row>
    <row r="33" ht="32" customHeight="1" spans="1:23">
      <c r="A33" s="28" t="s">
        <v>93</v>
      </c>
      <c r="B33" s="29"/>
      <c r="C33" s="29"/>
      <c r="D33" s="29"/>
      <c r="E33" s="29"/>
      <c r="F33" s="29"/>
      <c r="G33" s="30"/>
      <c r="H33" s="105">
        <v>7080510.25</v>
      </c>
      <c r="I33" s="105">
        <v>7080510.25</v>
      </c>
      <c r="J33" s="105">
        <v>1660591.57</v>
      </c>
      <c r="K33" s="105"/>
      <c r="L33" s="105">
        <v>5419918.68</v>
      </c>
      <c r="M33" s="105"/>
      <c r="N33" s="105"/>
      <c r="O33" s="105"/>
      <c r="P33" s="105"/>
      <c r="Q33" s="105"/>
      <c r="R33" s="105"/>
      <c r="S33" s="105"/>
      <c r="T33" s="105"/>
      <c r="U33" s="105"/>
      <c r="V33" s="105"/>
      <c r="W33" s="105"/>
    </row>
  </sheetData>
  <mergeCells count="30">
    <mergeCell ref="A2:W2"/>
    <mergeCell ref="A3:G3"/>
    <mergeCell ref="H4:W4"/>
    <mergeCell ref="I5:M5"/>
    <mergeCell ref="N5:P5"/>
    <mergeCell ref="R5:W5"/>
    <mergeCell ref="A33:G3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196527777777778" top="0.354166666666667" bottom="0.629861111111111" header="0.5" footer="0.5"/>
  <pageSetup paperSize="9" scale="3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I1" workbookViewId="0">
      <selection activeCell="W3" sqref="W3"/>
    </sheetView>
  </sheetViews>
  <sheetFormatPr defaultColWidth="9.14166666666667" defaultRowHeight="14.25" customHeight="1"/>
  <cols>
    <col min="1" max="1" width="14.575" customWidth="1"/>
    <col min="2" max="2" width="21.0333333333333" customWidth="1"/>
    <col min="3" max="3" width="32.25" customWidth="1"/>
    <col min="4" max="4" width="16.75" customWidth="1"/>
    <col min="5" max="5" width="15.6" customWidth="1"/>
    <col min="6" max="6" width="15.125" customWidth="1"/>
    <col min="7" max="7" width="7.625" customWidth="1"/>
    <col min="8" max="8" width="14.875" customWidth="1"/>
    <col min="9" max="16" width="14.175" customWidth="1"/>
    <col min="17" max="17" width="13.6" customWidth="1"/>
    <col min="18" max="23" width="15.175" customWidth="1"/>
  </cols>
  <sheetData>
    <row r="1" ht="13.5" customHeight="1" spans="5:23">
      <c r="E1" s="1"/>
      <c r="F1" s="1"/>
      <c r="G1" s="1"/>
      <c r="H1" s="1"/>
      <c r="U1" s="103"/>
      <c r="W1" s="50" t="s">
        <v>199</v>
      </c>
    </row>
    <row r="2" ht="27.75" customHeight="1" spans="1:23">
      <c r="A2" s="25" t="s">
        <v>200</v>
      </c>
      <c r="B2" s="25"/>
      <c r="C2" s="25"/>
      <c r="D2" s="25"/>
      <c r="E2" s="25"/>
      <c r="F2" s="25"/>
      <c r="G2" s="25"/>
      <c r="H2" s="25"/>
      <c r="I2" s="25"/>
      <c r="J2" s="25"/>
      <c r="K2" s="25"/>
      <c r="L2" s="25"/>
      <c r="M2" s="25"/>
      <c r="N2" s="25"/>
      <c r="O2" s="25"/>
      <c r="P2" s="25"/>
      <c r="Q2" s="25"/>
      <c r="R2" s="25"/>
      <c r="S2" s="25"/>
      <c r="T2" s="25"/>
      <c r="U2" s="25"/>
      <c r="V2" s="25"/>
      <c r="W2" s="25"/>
    </row>
    <row r="3" ht="22" customHeight="1" spans="1:23">
      <c r="A3" s="4" t="str">
        <f t="shared" ref="A3:B3" si="0">"单位名称："&amp;"元阳县人民检察院"</f>
        <v>单位名称：元阳县人民检察院</v>
      </c>
      <c r="B3" s="97" t="str">
        <f t="shared" si="0"/>
        <v>单位名称：元阳县人民检察院</v>
      </c>
      <c r="C3" s="97"/>
      <c r="D3" s="97"/>
      <c r="E3" s="97"/>
      <c r="F3" s="97"/>
      <c r="G3" s="97"/>
      <c r="H3" s="97"/>
      <c r="I3" s="97"/>
      <c r="J3" s="6"/>
      <c r="K3" s="6"/>
      <c r="L3" s="6"/>
      <c r="M3" s="6"/>
      <c r="N3" s="6"/>
      <c r="O3" s="6"/>
      <c r="P3" s="6"/>
      <c r="Q3" s="6"/>
      <c r="U3" s="103"/>
      <c r="W3" s="50" t="s">
        <v>118</v>
      </c>
    </row>
    <row r="4" ht="21.75" customHeight="1" spans="1:23">
      <c r="A4" s="7" t="s">
        <v>201</v>
      </c>
      <c r="B4" s="7" t="s">
        <v>128</v>
      </c>
      <c r="C4" s="7" t="s">
        <v>129</v>
      </c>
      <c r="D4" s="7" t="s">
        <v>202</v>
      </c>
      <c r="E4" s="8" t="s">
        <v>130</v>
      </c>
      <c r="F4" s="8" t="s">
        <v>131</v>
      </c>
      <c r="G4" s="8" t="s">
        <v>132</v>
      </c>
      <c r="H4" s="8" t="s">
        <v>133</v>
      </c>
      <c r="I4" s="57" t="s">
        <v>31</v>
      </c>
      <c r="J4" s="57" t="s">
        <v>203</v>
      </c>
      <c r="K4" s="57"/>
      <c r="L4" s="57"/>
      <c r="M4" s="57"/>
      <c r="N4" s="100" t="s">
        <v>135</v>
      </c>
      <c r="O4" s="100"/>
      <c r="P4" s="100"/>
      <c r="Q4" s="8" t="s">
        <v>37</v>
      </c>
      <c r="R4" s="9" t="s">
        <v>52</v>
      </c>
      <c r="S4" s="10"/>
      <c r="T4" s="10"/>
      <c r="U4" s="10"/>
      <c r="V4" s="10"/>
      <c r="W4" s="11"/>
    </row>
    <row r="5" ht="21.75" customHeight="1" spans="1:23">
      <c r="A5" s="12"/>
      <c r="B5" s="12"/>
      <c r="C5" s="12"/>
      <c r="D5" s="12"/>
      <c r="E5" s="13"/>
      <c r="F5" s="13"/>
      <c r="G5" s="13"/>
      <c r="H5" s="13"/>
      <c r="I5" s="57"/>
      <c r="J5" s="42" t="s">
        <v>34</v>
      </c>
      <c r="K5" s="42"/>
      <c r="L5" s="42" t="s">
        <v>35</v>
      </c>
      <c r="M5" s="42" t="s">
        <v>36</v>
      </c>
      <c r="N5" s="101" t="s">
        <v>34</v>
      </c>
      <c r="O5" s="101" t="s">
        <v>35</v>
      </c>
      <c r="P5" s="101" t="s">
        <v>36</v>
      </c>
      <c r="Q5" s="13"/>
      <c r="R5" s="8" t="s">
        <v>33</v>
      </c>
      <c r="S5" s="8" t="s">
        <v>44</v>
      </c>
      <c r="T5" s="8" t="s">
        <v>141</v>
      </c>
      <c r="U5" s="8" t="s">
        <v>40</v>
      </c>
      <c r="V5" s="8" t="s">
        <v>41</v>
      </c>
      <c r="W5" s="8" t="s">
        <v>42</v>
      </c>
    </row>
    <row r="6" ht="40.5" customHeight="1" spans="1:23">
      <c r="A6" s="15"/>
      <c r="B6" s="15"/>
      <c r="C6" s="15"/>
      <c r="D6" s="15"/>
      <c r="E6" s="16"/>
      <c r="F6" s="16"/>
      <c r="G6" s="16"/>
      <c r="H6" s="16"/>
      <c r="I6" s="57"/>
      <c r="J6" s="42" t="s">
        <v>33</v>
      </c>
      <c r="K6" s="42" t="s">
        <v>204</v>
      </c>
      <c r="L6" s="42"/>
      <c r="M6" s="42"/>
      <c r="N6" s="16"/>
      <c r="O6" s="16"/>
      <c r="P6" s="16"/>
      <c r="Q6" s="16"/>
      <c r="R6" s="16"/>
      <c r="S6" s="16"/>
      <c r="T6" s="16"/>
      <c r="U6" s="17"/>
      <c r="V6" s="16"/>
      <c r="W6" s="16"/>
    </row>
    <row r="7" ht="15" customHeight="1" spans="1:23">
      <c r="A7" s="18">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c r="S7" s="18">
        <v>19</v>
      </c>
      <c r="T7" s="18">
        <v>20</v>
      </c>
      <c r="U7" s="18">
        <v>21</v>
      </c>
      <c r="V7" s="18">
        <v>22</v>
      </c>
      <c r="W7" s="18">
        <v>23</v>
      </c>
    </row>
    <row r="8" ht="32.9" customHeight="1" spans="1:23">
      <c r="A8" s="98"/>
      <c r="B8" s="99"/>
      <c r="C8" s="98" t="s">
        <v>205</v>
      </c>
      <c r="D8" s="98"/>
      <c r="E8" s="98"/>
      <c r="F8" s="98"/>
      <c r="G8" s="98"/>
      <c r="H8" s="98"/>
      <c r="I8" s="102">
        <v>240000</v>
      </c>
      <c r="J8" s="102"/>
      <c r="K8" s="102"/>
      <c r="L8" s="102"/>
      <c r="M8" s="102"/>
      <c r="N8" s="102"/>
      <c r="O8" s="102"/>
      <c r="P8" s="102"/>
      <c r="Q8" s="102"/>
      <c r="R8" s="102">
        <v>240000</v>
      </c>
      <c r="S8" s="102"/>
      <c r="T8" s="102"/>
      <c r="U8" s="84"/>
      <c r="V8" s="102"/>
      <c r="W8" s="102">
        <v>240000</v>
      </c>
    </row>
    <row r="9" ht="32.9" customHeight="1" spans="1:23">
      <c r="A9" s="98" t="s">
        <v>206</v>
      </c>
      <c r="B9" s="99" t="s">
        <v>207</v>
      </c>
      <c r="C9" s="98" t="s">
        <v>205</v>
      </c>
      <c r="D9" s="98" t="s">
        <v>46</v>
      </c>
      <c r="E9" s="98" t="s">
        <v>64</v>
      </c>
      <c r="F9" s="98" t="s">
        <v>65</v>
      </c>
      <c r="G9" s="98" t="s">
        <v>144</v>
      </c>
      <c r="H9" s="98" t="s">
        <v>145</v>
      </c>
      <c r="I9" s="102">
        <v>240000</v>
      </c>
      <c r="J9" s="102"/>
      <c r="K9" s="102"/>
      <c r="L9" s="102"/>
      <c r="M9" s="102"/>
      <c r="N9" s="102"/>
      <c r="O9" s="102"/>
      <c r="P9" s="102"/>
      <c r="Q9" s="102"/>
      <c r="R9" s="102">
        <v>240000</v>
      </c>
      <c r="S9" s="102"/>
      <c r="T9" s="102"/>
      <c r="U9" s="84"/>
      <c r="V9" s="102"/>
      <c r="W9" s="102">
        <v>240000</v>
      </c>
    </row>
    <row r="10" ht="32.9" customHeight="1" spans="1:23">
      <c r="A10" s="98"/>
      <c r="B10" s="98"/>
      <c r="C10" s="98" t="s">
        <v>208</v>
      </c>
      <c r="D10" s="98"/>
      <c r="E10" s="98"/>
      <c r="F10" s="98"/>
      <c r="G10" s="98"/>
      <c r="H10" s="98"/>
      <c r="I10" s="102">
        <v>1271730</v>
      </c>
      <c r="J10" s="102"/>
      <c r="K10" s="102"/>
      <c r="L10" s="102"/>
      <c r="M10" s="102"/>
      <c r="N10" s="102"/>
      <c r="O10" s="102"/>
      <c r="P10" s="102"/>
      <c r="Q10" s="102"/>
      <c r="R10" s="102">
        <v>1271730</v>
      </c>
      <c r="S10" s="102"/>
      <c r="T10" s="102"/>
      <c r="U10" s="84"/>
      <c r="V10" s="102"/>
      <c r="W10" s="102">
        <v>1271730</v>
      </c>
    </row>
    <row r="11" ht="32.9" customHeight="1" spans="1:23">
      <c r="A11" s="98" t="s">
        <v>209</v>
      </c>
      <c r="B11" s="99" t="s">
        <v>210</v>
      </c>
      <c r="C11" s="98" t="s">
        <v>208</v>
      </c>
      <c r="D11" s="98" t="s">
        <v>46</v>
      </c>
      <c r="E11" s="98" t="s">
        <v>66</v>
      </c>
      <c r="F11" s="98" t="s">
        <v>67</v>
      </c>
      <c r="G11" s="98" t="s">
        <v>211</v>
      </c>
      <c r="H11" s="98" t="s">
        <v>212</v>
      </c>
      <c r="I11" s="102">
        <v>891200</v>
      </c>
      <c r="J11" s="102"/>
      <c r="K11" s="102"/>
      <c r="L11" s="102"/>
      <c r="M11" s="102"/>
      <c r="N11" s="102"/>
      <c r="O11" s="102"/>
      <c r="P11" s="102"/>
      <c r="Q11" s="102"/>
      <c r="R11" s="102">
        <v>891200</v>
      </c>
      <c r="S11" s="102"/>
      <c r="T11" s="102"/>
      <c r="U11" s="84"/>
      <c r="V11" s="102"/>
      <c r="W11" s="102">
        <v>891200</v>
      </c>
    </row>
    <row r="12" ht="32.9" customHeight="1" spans="1:23">
      <c r="A12" s="98" t="s">
        <v>209</v>
      </c>
      <c r="B12" s="99" t="s">
        <v>210</v>
      </c>
      <c r="C12" s="98" t="s">
        <v>208</v>
      </c>
      <c r="D12" s="98" t="s">
        <v>46</v>
      </c>
      <c r="E12" s="98" t="s">
        <v>66</v>
      </c>
      <c r="F12" s="98" t="s">
        <v>67</v>
      </c>
      <c r="G12" s="98" t="s">
        <v>213</v>
      </c>
      <c r="H12" s="98" t="s">
        <v>214</v>
      </c>
      <c r="I12" s="102">
        <v>150000</v>
      </c>
      <c r="J12" s="102"/>
      <c r="K12" s="102"/>
      <c r="L12" s="102"/>
      <c r="M12" s="102"/>
      <c r="N12" s="102"/>
      <c r="O12" s="102"/>
      <c r="P12" s="102"/>
      <c r="Q12" s="102"/>
      <c r="R12" s="102">
        <v>150000</v>
      </c>
      <c r="S12" s="102"/>
      <c r="T12" s="102"/>
      <c r="U12" s="84"/>
      <c r="V12" s="102"/>
      <c r="W12" s="102">
        <v>150000</v>
      </c>
    </row>
    <row r="13" ht="32.9" customHeight="1" spans="1:23">
      <c r="A13" s="98" t="s">
        <v>209</v>
      </c>
      <c r="B13" s="99" t="s">
        <v>210</v>
      </c>
      <c r="C13" s="98" t="s">
        <v>208</v>
      </c>
      <c r="D13" s="98" t="s">
        <v>46</v>
      </c>
      <c r="E13" s="98" t="s">
        <v>66</v>
      </c>
      <c r="F13" s="98" t="s">
        <v>67</v>
      </c>
      <c r="G13" s="98" t="s">
        <v>215</v>
      </c>
      <c r="H13" s="98" t="s">
        <v>216</v>
      </c>
      <c r="I13" s="102">
        <v>110530</v>
      </c>
      <c r="J13" s="102"/>
      <c r="K13" s="102"/>
      <c r="L13" s="102"/>
      <c r="M13" s="102"/>
      <c r="N13" s="102"/>
      <c r="O13" s="102"/>
      <c r="P13" s="102"/>
      <c r="Q13" s="102"/>
      <c r="R13" s="102">
        <v>110530</v>
      </c>
      <c r="S13" s="102"/>
      <c r="T13" s="102"/>
      <c r="U13" s="84"/>
      <c r="V13" s="102"/>
      <c r="W13" s="102">
        <v>110530</v>
      </c>
    </row>
    <row r="14" ht="32.9" customHeight="1" spans="1:23">
      <c r="A14" s="98" t="s">
        <v>209</v>
      </c>
      <c r="B14" s="99" t="s">
        <v>210</v>
      </c>
      <c r="C14" s="98" t="s">
        <v>208</v>
      </c>
      <c r="D14" s="98" t="s">
        <v>46</v>
      </c>
      <c r="E14" s="98" t="s">
        <v>66</v>
      </c>
      <c r="F14" s="98" t="s">
        <v>67</v>
      </c>
      <c r="G14" s="98" t="s">
        <v>217</v>
      </c>
      <c r="H14" s="98" t="s">
        <v>218</v>
      </c>
      <c r="I14" s="102">
        <v>120000</v>
      </c>
      <c r="J14" s="102"/>
      <c r="K14" s="102"/>
      <c r="L14" s="102"/>
      <c r="M14" s="102"/>
      <c r="N14" s="102"/>
      <c r="O14" s="102"/>
      <c r="P14" s="102"/>
      <c r="Q14" s="102"/>
      <c r="R14" s="102">
        <v>120000</v>
      </c>
      <c r="S14" s="102"/>
      <c r="T14" s="102"/>
      <c r="U14" s="84"/>
      <c r="V14" s="102"/>
      <c r="W14" s="102">
        <v>120000</v>
      </c>
    </row>
    <row r="15" ht="32.9" customHeight="1" spans="1:23">
      <c r="A15" s="98"/>
      <c r="B15" s="98"/>
      <c r="C15" s="98" t="s">
        <v>219</v>
      </c>
      <c r="D15" s="98"/>
      <c r="E15" s="98"/>
      <c r="F15" s="98"/>
      <c r="G15" s="98"/>
      <c r="H15" s="98"/>
      <c r="I15" s="102">
        <v>710000</v>
      </c>
      <c r="J15" s="102">
        <v>710000</v>
      </c>
      <c r="K15" s="102">
        <v>710000</v>
      </c>
      <c r="L15" s="102"/>
      <c r="M15" s="102"/>
      <c r="N15" s="102"/>
      <c r="O15" s="102"/>
      <c r="P15" s="102"/>
      <c r="Q15" s="102"/>
      <c r="R15" s="102"/>
      <c r="S15" s="102"/>
      <c r="T15" s="102"/>
      <c r="U15" s="84"/>
      <c r="V15" s="102"/>
      <c r="W15" s="102"/>
    </row>
    <row r="16" ht="32.9" customHeight="1" spans="1:23">
      <c r="A16" s="98" t="s">
        <v>220</v>
      </c>
      <c r="B16" s="99" t="s">
        <v>221</v>
      </c>
      <c r="C16" s="98" t="s">
        <v>219</v>
      </c>
      <c r="D16" s="98" t="s">
        <v>46</v>
      </c>
      <c r="E16" s="98" t="s">
        <v>66</v>
      </c>
      <c r="F16" s="98" t="s">
        <v>67</v>
      </c>
      <c r="G16" s="98" t="s">
        <v>222</v>
      </c>
      <c r="H16" s="98" t="s">
        <v>223</v>
      </c>
      <c r="I16" s="102">
        <v>416400</v>
      </c>
      <c r="J16" s="102">
        <v>416400</v>
      </c>
      <c r="K16" s="102">
        <v>416400</v>
      </c>
      <c r="L16" s="102"/>
      <c r="M16" s="102"/>
      <c r="N16" s="102"/>
      <c r="O16" s="102"/>
      <c r="P16" s="102"/>
      <c r="Q16" s="102"/>
      <c r="R16" s="102"/>
      <c r="S16" s="102"/>
      <c r="T16" s="102"/>
      <c r="U16" s="84"/>
      <c r="V16" s="102"/>
      <c r="W16" s="102"/>
    </row>
    <row r="17" ht="32.9" customHeight="1" spans="1:23">
      <c r="A17" s="98" t="s">
        <v>220</v>
      </c>
      <c r="B17" s="99" t="s">
        <v>221</v>
      </c>
      <c r="C17" s="98" t="s">
        <v>219</v>
      </c>
      <c r="D17" s="98" t="s">
        <v>46</v>
      </c>
      <c r="E17" s="98" t="s">
        <v>66</v>
      </c>
      <c r="F17" s="98" t="s">
        <v>67</v>
      </c>
      <c r="G17" s="98" t="s">
        <v>224</v>
      </c>
      <c r="H17" s="98" t="s">
        <v>225</v>
      </c>
      <c r="I17" s="102">
        <v>293600</v>
      </c>
      <c r="J17" s="102">
        <v>293600</v>
      </c>
      <c r="K17" s="102">
        <v>293600</v>
      </c>
      <c r="L17" s="102"/>
      <c r="M17" s="102"/>
      <c r="N17" s="102"/>
      <c r="O17" s="102"/>
      <c r="P17" s="102"/>
      <c r="Q17" s="102"/>
      <c r="R17" s="102"/>
      <c r="S17" s="102"/>
      <c r="T17" s="102"/>
      <c r="U17" s="84"/>
      <c r="V17" s="102"/>
      <c r="W17" s="102"/>
    </row>
    <row r="18" ht="25" customHeight="1" spans="1:23">
      <c r="A18" s="28" t="s">
        <v>93</v>
      </c>
      <c r="B18" s="29"/>
      <c r="C18" s="29"/>
      <c r="D18" s="29"/>
      <c r="E18" s="29"/>
      <c r="F18" s="29"/>
      <c r="G18" s="29"/>
      <c r="H18" s="30"/>
      <c r="I18" s="102">
        <v>2221730</v>
      </c>
      <c r="J18" s="102">
        <v>710000</v>
      </c>
      <c r="K18" s="102">
        <v>710000</v>
      </c>
      <c r="L18" s="102"/>
      <c r="M18" s="102"/>
      <c r="N18" s="102"/>
      <c r="O18" s="102"/>
      <c r="P18" s="102"/>
      <c r="Q18" s="102"/>
      <c r="R18" s="102">
        <v>1511730</v>
      </c>
      <c r="S18" s="102"/>
      <c r="T18" s="102"/>
      <c r="U18" s="84"/>
      <c r="V18" s="102"/>
      <c r="W18" s="102">
        <v>1511730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workbookViewId="0">
      <selection activeCell="F13" sqref="F13"/>
    </sheetView>
  </sheetViews>
  <sheetFormatPr defaultColWidth="9.14166666666667" defaultRowHeight="12" customHeight="1"/>
  <cols>
    <col min="1" max="1" width="30.75" customWidth="1"/>
    <col min="2" max="2" width="32.5" customWidth="1"/>
    <col min="3" max="3" width="17.175" customWidth="1"/>
    <col min="4" max="4" width="21.0333333333333" customWidth="1"/>
    <col min="5" max="5" width="37.375" customWidth="1"/>
    <col min="6" max="6" width="11.2833333333333" customWidth="1"/>
    <col min="7" max="7" width="10.3166666666667" customWidth="1"/>
    <col min="8" max="8" width="9.31666666666667" customWidth="1"/>
    <col min="9" max="9" width="13.425" customWidth="1"/>
    <col min="10" max="10" width="48.625" customWidth="1"/>
  </cols>
  <sheetData>
    <row r="1" ht="21" customHeight="1" spans="10:10">
      <c r="J1" s="49" t="s">
        <v>226</v>
      </c>
    </row>
    <row r="2" ht="28.5" customHeight="1" spans="1:10">
      <c r="A2" s="40" t="s">
        <v>227</v>
      </c>
      <c r="B2" s="25"/>
      <c r="C2" s="25"/>
      <c r="D2" s="25"/>
      <c r="E2" s="25"/>
      <c r="F2" s="41"/>
      <c r="G2" s="25"/>
      <c r="H2" s="41"/>
      <c r="I2" s="41"/>
      <c r="J2" s="25"/>
    </row>
    <row r="3" ht="24" customHeight="1" spans="1:1">
      <c r="A3" s="4" t="str">
        <f>"单位名称："&amp;"元阳县人民检察院"</f>
        <v>单位名称：元阳县人民检察院</v>
      </c>
    </row>
    <row r="4" ht="14.25" customHeight="1" spans="1:10">
      <c r="A4" s="42" t="s">
        <v>228</v>
      </c>
      <c r="B4" s="42" t="s">
        <v>229</v>
      </c>
      <c r="C4" s="42" t="s">
        <v>230</v>
      </c>
      <c r="D4" s="42" t="s">
        <v>231</v>
      </c>
      <c r="E4" s="42" t="s">
        <v>232</v>
      </c>
      <c r="F4" s="43" t="s">
        <v>233</v>
      </c>
      <c r="G4" s="42" t="s">
        <v>234</v>
      </c>
      <c r="H4" s="43" t="s">
        <v>235</v>
      </c>
      <c r="I4" s="43" t="s">
        <v>236</v>
      </c>
      <c r="J4" s="42" t="s">
        <v>237</v>
      </c>
    </row>
    <row r="5" ht="14.25" customHeight="1" spans="1:10">
      <c r="A5" s="42">
        <v>1</v>
      </c>
      <c r="B5" s="42">
        <v>2</v>
      </c>
      <c r="C5" s="42">
        <v>3</v>
      </c>
      <c r="D5" s="42">
        <v>4</v>
      </c>
      <c r="E5" s="42">
        <v>5</v>
      </c>
      <c r="F5" s="43">
        <v>6</v>
      </c>
      <c r="G5" s="42">
        <v>7</v>
      </c>
      <c r="H5" s="43">
        <v>8</v>
      </c>
      <c r="I5" s="43">
        <v>9</v>
      </c>
      <c r="J5" s="42">
        <v>10</v>
      </c>
    </row>
    <row r="6" ht="15" customHeight="1" spans="1:10">
      <c r="A6" s="44" t="s">
        <v>46</v>
      </c>
      <c r="B6" s="45"/>
      <c r="C6" s="45"/>
      <c r="D6" s="45"/>
      <c r="E6" s="46"/>
      <c r="F6" s="47"/>
      <c r="G6" s="46"/>
      <c r="H6" s="47"/>
      <c r="I6" s="47"/>
      <c r="J6" s="46"/>
    </row>
    <row r="7" ht="33.75" customHeight="1" spans="1:10">
      <c r="A7" s="96" t="s">
        <v>219</v>
      </c>
      <c r="B7" s="48" t="s">
        <v>238</v>
      </c>
      <c r="C7" s="48" t="s">
        <v>239</v>
      </c>
      <c r="D7" s="48" t="s">
        <v>240</v>
      </c>
      <c r="E7" s="44" t="s">
        <v>241</v>
      </c>
      <c r="F7" s="48" t="s">
        <v>242</v>
      </c>
      <c r="G7" s="44" t="s">
        <v>243</v>
      </c>
      <c r="H7" s="48" t="s">
        <v>244</v>
      </c>
      <c r="I7" s="48" t="s">
        <v>245</v>
      </c>
      <c r="J7" s="44" t="s">
        <v>246</v>
      </c>
    </row>
    <row r="8" ht="48" customHeight="1" spans="1:10">
      <c r="A8" s="96" t="s">
        <v>219</v>
      </c>
      <c r="B8" s="48" t="s">
        <v>247</v>
      </c>
      <c r="C8" s="48" t="s">
        <v>239</v>
      </c>
      <c r="D8" s="48" t="s">
        <v>240</v>
      </c>
      <c r="E8" s="44" t="s">
        <v>248</v>
      </c>
      <c r="F8" s="48" t="s">
        <v>249</v>
      </c>
      <c r="G8" s="44" t="s">
        <v>250</v>
      </c>
      <c r="H8" s="48" t="s">
        <v>251</v>
      </c>
      <c r="I8" s="48" t="s">
        <v>245</v>
      </c>
      <c r="J8" s="44" t="s">
        <v>252</v>
      </c>
    </row>
    <row r="9" ht="49" customHeight="1" spans="1:10">
      <c r="A9" s="96" t="s">
        <v>219</v>
      </c>
      <c r="B9" s="48" t="s">
        <v>247</v>
      </c>
      <c r="C9" s="48" t="s">
        <v>239</v>
      </c>
      <c r="D9" s="48" t="s">
        <v>240</v>
      </c>
      <c r="E9" s="44" t="s">
        <v>253</v>
      </c>
      <c r="F9" s="48" t="s">
        <v>249</v>
      </c>
      <c r="G9" s="44" t="s">
        <v>115</v>
      </c>
      <c r="H9" s="48" t="s">
        <v>254</v>
      </c>
      <c r="I9" s="48" t="s">
        <v>245</v>
      </c>
      <c r="J9" s="44" t="s">
        <v>255</v>
      </c>
    </row>
    <row r="10" ht="56" customHeight="1" spans="1:10">
      <c r="A10" s="96" t="s">
        <v>219</v>
      </c>
      <c r="B10" s="48" t="s">
        <v>247</v>
      </c>
      <c r="C10" s="48" t="s">
        <v>239</v>
      </c>
      <c r="D10" s="48" t="s">
        <v>240</v>
      </c>
      <c r="E10" s="44" t="s">
        <v>256</v>
      </c>
      <c r="F10" s="48" t="s">
        <v>249</v>
      </c>
      <c r="G10" s="44" t="s">
        <v>257</v>
      </c>
      <c r="H10" s="48" t="s">
        <v>258</v>
      </c>
      <c r="I10" s="48" t="s">
        <v>245</v>
      </c>
      <c r="J10" s="44" t="s">
        <v>259</v>
      </c>
    </row>
    <row r="11" ht="56" customHeight="1" spans="1:10">
      <c r="A11" s="96" t="s">
        <v>219</v>
      </c>
      <c r="B11" s="48" t="s">
        <v>247</v>
      </c>
      <c r="C11" s="48" t="s">
        <v>239</v>
      </c>
      <c r="D11" s="48" t="s">
        <v>260</v>
      </c>
      <c r="E11" s="44" t="s">
        <v>261</v>
      </c>
      <c r="F11" s="48" t="s">
        <v>242</v>
      </c>
      <c r="G11" s="44" t="s">
        <v>262</v>
      </c>
      <c r="H11" s="48" t="s">
        <v>263</v>
      </c>
      <c r="I11" s="48" t="s">
        <v>245</v>
      </c>
      <c r="J11" s="44" t="s">
        <v>264</v>
      </c>
    </row>
    <row r="12" ht="64" customHeight="1" spans="1:10">
      <c r="A12" s="96" t="s">
        <v>219</v>
      </c>
      <c r="B12" s="48" t="s">
        <v>247</v>
      </c>
      <c r="C12" s="48" t="s">
        <v>239</v>
      </c>
      <c r="D12" s="48" t="s">
        <v>260</v>
      </c>
      <c r="E12" s="44" t="s">
        <v>265</v>
      </c>
      <c r="F12" s="48" t="s">
        <v>242</v>
      </c>
      <c r="G12" s="44" t="s">
        <v>266</v>
      </c>
      <c r="H12" s="48"/>
      <c r="I12" s="48" t="s">
        <v>267</v>
      </c>
      <c r="J12" s="44" t="s">
        <v>268</v>
      </c>
    </row>
    <row r="13" ht="48" customHeight="1" spans="1:10">
      <c r="A13" s="96" t="s">
        <v>219</v>
      </c>
      <c r="B13" s="48" t="s">
        <v>247</v>
      </c>
      <c r="C13" s="48" t="s">
        <v>239</v>
      </c>
      <c r="D13" s="48" t="s">
        <v>260</v>
      </c>
      <c r="E13" s="44" t="s">
        <v>269</v>
      </c>
      <c r="F13" s="48" t="s">
        <v>249</v>
      </c>
      <c r="G13" s="44" t="s">
        <v>270</v>
      </c>
      <c r="H13" s="48" t="s">
        <v>263</v>
      </c>
      <c r="I13" s="48" t="s">
        <v>245</v>
      </c>
      <c r="J13" s="44" t="s">
        <v>271</v>
      </c>
    </row>
    <row r="14" ht="54" customHeight="1" spans="1:10">
      <c r="A14" s="96" t="s">
        <v>219</v>
      </c>
      <c r="B14" s="48" t="s">
        <v>247</v>
      </c>
      <c r="C14" s="48" t="s">
        <v>239</v>
      </c>
      <c r="D14" s="48" t="s">
        <v>272</v>
      </c>
      <c r="E14" s="44" t="s">
        <v>273</v>
      </c>
      <c r="F14" s="48" t="s">
        <v>274</v>
      </c>
      <c r="G14" s="44" t="s">
        <v>275</v>
      </c>
      <c r="H14" s="48" t="s">
        <v>263</v>
      </c>
      <c r="I14" s="48" t="s">
        <v>245</v>
      </c>
      <c r="J14" s="44" t="s">
        <v>276</v>
      </c>
    </row>
    <row r="15" ht="48" customHeight="1" spans="1:10">
      <c r="A15" s="96" t="s">
        <v>219</v>
      </c>
      <c r="B15" s="48" t="s">
        <v>247</v>
      </c>
      <c r="C15" s="48" t="s">
        <v>277</v>
      </c>
      <c r="D15" s="48" t="s">
        <v>278</v>
      </c>
      <c r="E15" s="44" t="s">
        <v>279</v>
      </c>
      <c r="F15" s="48" t="s">
        <v>242</v>
      </c>
      <c r="G15" s="44" t="s">
        <v>243</v>
      </c>
      <c r="H15" s="48" t="s">
        <v>254</v>
      </c>
      <c r="I15" s="48" t="s">
        <v>245</v>
      </c>
      <c r="J15" s="44" t="s">
        <v>280</v>
      </c>
    </row>
    <row r="16" ht="38" customHeight="1" spans="1:10">
      <c r="A16" s="96" t="s">
        <v>219</v>
      </c>
      <c r="B16" s="48" t="s">
        <v>247</v>
      </c>
      <c r="C16" s="48" t="s">
        <v>277</v>
      </c>
      <c r="D16" s="48" t="s">
        <v>278</v>
      </c>
      <c r="E16" s="44" t="s">
        <v>281</v>
      </c>
      <c r="F16" s="48" t="s">
        <v>249</v>
      </c>
      <c r="G16" s="44" t="s">
        <v>282</v>
      </c>
      <c r="H16" s="48" t="s">
        <v>254</v>
      </c>
      <c r="I16" s="48" t="s">
        <v>245</v>
      </c>
      <c r="J16" s="44" t="s">
        <v>283</v>
      </c>
    </row>
    <row r="17" ht="51" customHeight="1" spans="1:10">
      <c r="A17" s="96" t="s">
        <v>219</v>
      </c>
      <c r="B17" s="48" t="s">
        <v>247</v>
      </c>
      <c r="C17" s="48" t="s">
        <v>284</v>
      </c>
      <c r="D17" s="48" t="s">
        <v>285</v>
      </c>
      <c r="E17" s="44" t="s">
        <v>286</v>
      </c>
      <c r="F17" s="48" t="s">
        <v>249</v>
      </c>
      <c r="G17" s="44" t="s">
        <v>287</v>
      </c>
      <c r="H17" s="48" t="s">
        <v>263</v>
      </c>
      <c r="I17" s="48" t="s">
        <v>245</v>
      </c>
      <c r="J17" s="44" t="s">
        <v>288</v>
      </c>
    </row>
    <row r="18" ht="68" customHeight="1" spans="1:10">
      <c r="A18" s="96" t="s">
        <v>219</v>
      </c>
      <c r="B18" s="48" t="s">
        <v>247</v>
      </c>
      <c r="C18" s="48" t="s">
        <v>284</v>
      </c>
      <c r="D18" s="48" t="s">
        <v>285</v>
      </c>
      <c r="E18" s="44" t="s">
        <v>289</v>
      </c>
      <c r="F18" s="48" t="s">
        <v>249</v>
      </c>
      <c r="G18" s="44" t="s">
        <v>290</v>
      </c>
      <c r="H18" s="48" t="s">
        <v>263</v>
      </c>
      <c r="I18" s="48" t="s">
        <v>245</v>
      </c>
      <c r="J18" s="44" t="s">
        <v>291</v>
      </c>
    </row>
    <row r="19" ht="33.75" customHeight="1" spans="1:10">
      <c r="A19" s="96" t="s">
        <v>208</v>
      </c>
      <c r="B19" s="48" t="s">
        <v>292</v>
      </c>
      <c r="C19" s="48" t="s">
        <v>239</v>
      </c>
      <c r="D19" s="48" t="s">
        <v>240</v>
      </c>
      <c r="E19" s="44" t="s">
        <v>293</v>
      </c>
      <c r="F19" s="48" t="s">
        <v>249</v>
      </c>
      <c r="G19" s="44" t="s">
        <v>294</v>
      </c>
      <c r="H19" s="48" t="s">
        <v>295</v>
      </c>
      <c r="I19" s="48" t="s">
        <v>245</v>
      </c>
      <c r="J19" s="44" t="s">
        <v>296</v>
      </c>
    </row>
    <row r="20" ht="45" customHeight="1" spans="1:10">
      <c r="A20" s="96" t="s">
        <v>208</v>
      </c>
      <c r="B20" s="48" t="s">
        <v>297</v>
      </c>
      <c r="C20" s="48" t="s">
        <v>239</v>
      </c>
      <c r="D20" s="48" t="s">
        <v>240</v>
      </c>
      <c r="E20" s="44" t="s">
        <v>298</v>
      </c>
      <c r="F20" s="48" t="s">
        <v>274</v>
      </c>
      <c r="G20" s="44" t="s">
        <v>275</v>
      </c>
      <c r="H20" s="48" t="s">
        <v>263</v>
      </c>
      <c r="I20" s="48" t="s">
        <v>245</v>
      </c>
      <c r="J20" s="44" t="s">
        <v>299</v>
      </c>
    </row>
    <row r="21" ht="42" customHeight="1" spans="1:10">
      <c r="A21" s="96" t="s">
        <v>208</v>
      </c>
      <c r="B21" s="48" t="s">
        <v>297</v>
      </c>
      <c r="C21" s="48" t="s">
        <v>239</v>
      </c>
      <c r="D21" s="48" t="s">
        <v>260</v>
      </c>
      <c r="E21" s="44" t="s">
        <v>300</v>
      </c>
      <c r="F21" s="48" t="s">
        <v>249</v>
      </c>
      <c r="G21" s="44" t="s">
        <v>270</v>
      </c>
      <c r="H21" s="48" t="s">
        <v>263</v>
      </c>
      <c r="I21" s="48" t="s">
        <v>245</v>
      </c>
      <c r="J21" s="44" t="s">
        <v>301</v>
      </c>
    </row>
    <row r="22" ht="57" customHeight="1" spans="1:10">
      <c r="A22" s="96" t="s">
        <v>208</v>
      </c>
      <c r="B22" s="48" t="s">
        <v>297</v>
      </c>
      <c r="C22" s="48" t="s">
        <v>239</v>
      </c>
      <c r="D22" s="48" t="s">
        <v>260</v>
      </c>
      <c r="E22" s="44" t="s">
        <v>261</v>
      </c>
      <c r="F22" s="48" t="s">
        <v>242</v>
      </c>
      <c r="G22" s="44" t="s">
        <v>262</v>
      </c>
      <c r="H22" s="48" t="s">
        <v>263</v>
      </c>
      <c r="I22" s="48" t="s">
        <v>245</v>
      </c>
      <c r="J22" s="44" t="s">
        <v>264</v>
      </c>
    </row>
    <row r="23" ht="60" customHeight="1" spans="1:10">
      <c r="A23" s="96" t="s">
        <v>208</v>
      </c>
      <c r="B23" s="48" t="s">
        <v>297</v>
      </c>
      <c r="C23" s="48" t="s">
        <v>239</v>
      </c>
      <c r="D23" s="48" t="s">
        <v>260</v>
      </c>
      <c r="E23" s="44" t="s">
        <v>302</v>
      </c>
      <c r="F23" s="48" t="s">
        <v>249</v>
      </c>
      <c r="G23" s="44" t="s">
        <v>303</v>
      </c>
      <c r="H23" s="48" t="s">
        <v>263</v>
      </c>
      <c r="I23" s="48" t="s">
        <v>245</v>
      </c>
      <c r="J23" s="44" t="s">
        <v>304</v>
      </c>
    </row>
    <row r="24" ht="60" customHeight="1" spans="1:10">
      <c r="A24" s="96" t="s">
        <v>208</v>
      </c>
      <c r="B24" s="48" t="s">
        <v>297</v>
      </c>
      <c r="C24" s="48" t="s">
        <v>239</v>
      </c>
      <c r="D24" s="48" t="s">
        <v>272</v>
      </c>
      <c r="E24" s="44" t="s">
        <v>273</v>
      </c>
      <c r="F24" s="48" t="s">
        <v>274</v>
      </c>
      <c r="G24" s="44" t="s">
        <v>275</v>
      </c>
      <c r="H24" s="48" t="s">
        <v>263</v>
      </c>
      <c r="I24" s="48" t="s">
        <v>245</v>
      </c>
      <c r="J24" s="44" t="s">
        <v>276</v>
      </c>
    </row>
    <row r="25" ht="55" customHeight="1" spans="1:10">
      <c r="A25" s="96" t="s">
        <v>208</v>
      </c>
      <c r="B25" s="48" t="s">
        <v>297</v>
      </c>
      <c r="C25" s="48" t="s">
        <v>277</v>
      </c>
      <c r="D25" s="48" t="s">
        <v>278</v>
      </c>
      <c r="E25" s="44" t="s">
        <v>279</v>
      </c>
      <c r="F25" s="48" t="s">
        <v>242</v>
      </c>
      <c r="G25" s="44" t="s">
        <v>243</v>
      </c>
      <c r="H25" s="48" t="s">
        <v>295</v>
      </c>
      <c r="I25" s="48" t="s">
        <v>245</v>
      </c>
      <c r="J25" s="44" t="s">
        <v>280</v>
      </c>
    </row>
    <row r="26" ht="51" customHeight="1" spans="1:10">
      <c r="A26" s="96" t="s">
        <v>208</v>
      </c>
      <c r="B26" s="48" t="s">
        <v>297</v>
      </c>
      <c r="C26" s="48" t="s">
        <v>277</v>
      </c>
      <c r="D26" s="48" t="s">
        <v>278</v>
      </c>
      <c r="E26" s="44" t="s">
        <v>305</v>
      </c>
      <c r="F26" s="48" t="s">
        <v>249</v>
      </c>
      <c r="G26" s="44" t="s">
        <v>282</v>
      </c>
      <c r="H26" s="48" t="s">
        <v>254</v>
      </c>
      <c r="I26" s="48" t="s">
        <v>245</v>
      </c>
      <c r="J26" s="44" t="s">
        <v>283</v>
      </c>
    </row>
    <row r="27" ht="138" customHeight="1" spans="1:10">
      <c r="A27" s="96" t="s">
        <v>208</v>
      </c>
      <c r="B27" s="48" t="s">
        <v>297</v>
      </c>
      <c r="C27" s="48" t="s">
        <v>284</v>
      </c>
      <c r="D27" s="48" t="s">
        <v>285</v>
      </c>
      <c r="E27" s="44" t="s">
        <v>306</v>
      </c>
      <c r="F27" s="48" t="s">
        <v>249</v>
      </c>
      <c r="G27" s="44" t="s">
        <v>290</v>
      </c>
      <c r="H27" s="48" t="s">
        <v>263</v>
      </c>
      <c r="I27" s="48" t="s">
        <v>245</v>
      </c>
      <c r="J27" s="44" t="s">
        <v>307</v>
      </c>
    </row>
    <row r="28" ht="70" customHeight="1" spans="1:10">
      <c r="A28" s="96" t="s">
        <v>208</v>
      </c>
      <c r="B28" s="48" t="s">
        <v>297</v>
      </c>
      <c r="C28" s="48" t="s">
        <v>284</v>
      </c>
      <c r="D28" s="48" t="s">
        <v>285</v>
      </c>
      <c r="E28" s="44" t="s">
        <v>289</v>
      </c>
      <c r="F28" s="48" t="s">
        <v>249</v>
      </c>
      <c r="G28" s="44" t="s">
        <v>290</v>
      </c>
      <c r="H28" s="48" t="s">
        <v>263</v>
      </c>
      <c r="I28" s="48" t="s">
        <v>245</v>
      </c>
      <c r="J28" s="44" t="s">
        <v>308</v>
      </c>
    </row>
  </sheetData>
  <mergeCells count="6">
    <mergeCell ref="A2:J2"/>
    <mergeCell ref="A3:H3"/>
    <mergeCell ref="A7:A18"/>
    <mergeCell ref="A19:A28"/>
    <mergeCell ref="B7:B18"/>
    <mergeCell ref="B19:B28"/>
  </mergeCells>
  <pageMargins left="0.75" right="0.236111111111111" top="1" bottom="1" header="0.5" footer="0.5"/>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2025-02-06T08:00:00Z</dcterms:created>
  <dcterms:modified xsi:type="dcterms:W3CDTF">2025-02-12T01:47:08Z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79DD0A2245DF42BC9D1920EF2F01DFDF_12</vt:lpwstr>
  </property>
  <property fmtid="{D5CDD505-2E9C-101B-9397-08002B2CF9AE}" pid="3" name="KSOProductBuildVer">
    <vt:lpwstr>2052-11.8.6.8810</vt:lpwstr>
  </property>
</Properties>
</file>