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<sst xmlns="http://schemas.openxmlformats.org/spreadsheetml/2006/main" count="838" uniqueCount="362">
  <si>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</si>
  <si>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</si>
  <si>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</si>
  <si>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</si>
  <si>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</si>
  <si>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</si>
  <si>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</si>
  <si>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</si>
  <si>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</si>
  <si>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</si>
  <si>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</si>
  <si>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</si>
  <si>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</si>
  <si>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</si>
  <si>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</si>
  <si>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</si>
  <si>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</si>
  <si>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</si>
  <si>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</si>
  <si>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</si>
  <si>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</si>
  <si>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</si>
  <si>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</si>
  <si>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</si>
  <si>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</si>
  <si>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</si>
  <si>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</si>
  <si>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</si>
  <si>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</si>
  <si>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</si>
  <si>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</si>
  <si>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</si>
  <si>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</si>
  <si>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</si>
  <si>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</si>
  <si>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</si>
  <si>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</si>
  <si>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</si>
  <si>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</si>
  <si>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</si>
  <si>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</si>
  <si>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</si>
  <si>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</si>
  <si>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</si>
  <si>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</si>
  <si>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203010013</t>
  </si>
  <si>
    <t>金平苗族瑶族傣族自治县人民检察院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</si>
  <si>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</si>
  <si>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</si>
  <si>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</si>
  <si>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</si>
  <si>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</si>
  <si>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</si>
  <si>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</si>
  <si>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</si>
  <si>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</si>
  <si>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</si>
  <si>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</si>
  <si>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</si>
  <si>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</si>
  <si>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204</t>
  </si>
  <si>
    <t>公共安全支出</t>
  </si>
  <si>
    <t>20404</t>
  </si>
  <si>
    <t>检察</t>
  </si>
  <si>
    <t>2040401</t>
  </si>
  <si>
    <t>行政运行</t>
  </si>
  <si>
    <t>2040410</t>
  </si>
  <si>
    <t>检察监督</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</si>
  <si>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</si>
  <si>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</si>
  <si>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</si>
  <si>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</si>
  <si>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</si>
  <si>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</si>
  <si>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</si>
  <si>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</si>
  <si>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</si>
  <si>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</si>
  <si>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</si>
  <si>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</si>
  <si>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</si>
  <si>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</si>
  <si>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</si>
  <si>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</si>
  <si>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</si>
  <si>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</si>
  <si>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</si>
  <si>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</si>
  <si>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</si>
  <si>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</si>
  <si>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</si>
  <si>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</si>
  <si>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</si>
  <si>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</si>
  <si>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</si>
  <si>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</si>
  <si>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</si>
  <si>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</si>
  <si>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</si>
  <si>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</si>
  <si>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</si>
  <si>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</si>
  <si>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</si>
  <si>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</si>
  <si>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</si>
  <si>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</si>
  <si>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</si>
  <si>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</si>
  <si>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</si>
  <si>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</si>
  <si>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</si>
  <si>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</si>
  <si>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</si>
  <si>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</si>
  <si>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</si>
  <si>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</si>
  <si>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</si>
  <si>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</si>
  <si>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</si>
  <si>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</si>
  <si>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</si>
  <si>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</si>
  <si>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</si>
  <si>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</si>
  <si>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</si>
  <si>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</si>
  <si>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</si>
  <si>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</si>
  <si>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</si>
  <si>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</si>
  <si>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</si>
  <si>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</si>
  <si>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</si>
  <si>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</si>
  <si>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</si>
  <si>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</si>
  <si>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</si>
  <si>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</si>
  <si>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</si>
  <si>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</si>
  <si>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</si>
  <si>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</si>
  <si>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530000200000000002688</t>
  </si>
  <si>
    <t>聘用制书记员补助经费</t>
  </si>
  <si>
    <t>30199</t>
  </si>
  <si>
    <t>其他工资福利支出</t>
  </si>
  <si>
    <t>530000210000000038123</t>
  </si>
  <si>
    <t>行政人员支出工资</t>
  </si>
  <si>
    <t>30101</t>
  </si>
  <si>
    <t>基本工资</t>
  </si>
  <si>
    <t>30102</t>
  </si>
  <si>
    <t>津贴补贴</t>
  </si>
  <si>
    <t>30103</t>
  </si>
  <si>
    <t>奖金</t>
  </si>
  <si>
    <t>530000210000000038125</t>
  </si>
  <si>
    <t>社会保障缴费</t>
  </si>
  <si>
    <t>30108</t>
  </si>
  <si>
    <t>机关事业单位基本养老保险缴费</t>
  </si>
  <si>
    <t>30112</t>
  </si>
  <si>
    <t>其他社会保障缴费</t>
  </si>
  <si>
    <t>30110</t>
  </si>
  <si>
    <t>职工基本医疗保险缴费</t>
  </si>
  <si>
    <t>30111</t>
  </si>
  <si>
    <t>公务员医疗补助缴费</t>
  </si>
  <si>
    <t>530000210000000038127</t>
  </si>
  <si>
    <t>30113</t>
  </si>
  <si>
    <t>530000210000000038128</t>
  </si>
  <si>
    <t>对个人和家庭的补助</t>
  </si>
  <si>
    <t>30399</t>
  </si>
  <si>
    <t>其他对个人和家庭的补助</t>
  </si>
  <si>
    <t>530000210000000038130</t>
  </si>
  <si>
    <t>公车购置及运维费</t>
  </si>
  <si>
    <t>30231</t>
  </si>
  <si>
    <t>公务用车运行维护费</t>
  </si>
  <si>
    <t>530000210000000038132</t>
  </si>
  <si>
    <t>30217</t>
  </si>
  <si>
    <t>530000210000000038133</t>
  </si>
  <si>
    <t>行政人员公务交通补贴</t>
  </si>
  <si>
    <t>30239</t>
  </si>
  <si>
    <t>其他交通费用</t>
  </si>
  <si>
    <t>530000210000000038134</t>
  </si>
  <si>
    <t>工会经费</t>
  </si>
  <si>
    <t>30228</t>
  </si>
  <si>
    <t>530000210000000038135</t>
  </si>
  <si>
    <t>一般公用经费</t>
  </si>
  <si>
    <t>30201</t>
  </si>
  <si>
    <t>办公费</t>
  </si>
  <si>
    <t>30207</t>
  </si>
  <si>
    <t>邮电费</t>
  </si>
  <si>
    <t>30229</t>
  </si>
  <si>
    <t>福利费</t>
  </si>
  <si>
    <t>30299</t>
  </si>
  <si>
    <t>其他商品和服务支出</t>
  </si>
  <si>
    <t>530000241100002220670</t>
  </si>
  <si>
    <t>行政人员绩效奖</t>
  </si>
  <si>
    <t>预算05-1表</t>
  </si>
  <si>
    <t>2025年部门项目支出预算表</t>
  </si>
  <si>
    <t>项目分类</t>
  </si>
  <si>
    <t>项目单位</t>
  </si>
  <si>
    <t>本年拨款</t>
  </si>
  <si>
    <t>其中：本次下达</t>
  </si>
  <si>
    <t>非同级财政保障(特定目标类）经费</t>
  </si>
  <si>
    <t>事业发展类</t>
  </si>
  <si>
    <t>530000221100000197349</t>
  </si>
  <si>
    <t>31002</t>
  </si>
  <si>
    <t>办公设备购置</t>
  </si>
  <si>
    <t>检察业务综合保障经费</t>
  </si>
  <si>
    <t>其他运转类</t>
  </si>
  <si>
    <t>530000231100001084710</t>
  </si>
  <si>
    <t>30205</t>
  </si>
  <si>
    <t>水费</t>
  </si>
  <si>
    <t>30206</t>
  </si>
  <si>
    <t>电费</t>
  </si>
  <si>
    <t>30209</t>
  </si>
  <si>
    <t>物业管理费</t>
  </si>
  <si>
    <t>30211</t>
  </si>
  <si>
    <t>差旅费</t>
  </si>
  <si>
    <t>31013</t>
  </si>
  <si>
    <t>公务用车购置</t>
  </si>
  <si>
    <t>其他人员支出</t>
  </si>
  <si>
    <t>民生类</t>
  </si>
  <si>
    <t>530000231100001093648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</si>
  <si>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</si>
  <si>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</si>
  <si>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</si>
  <si>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</si>
  <si>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</si>
  <si>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</si>
  <si>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</si>
  <si>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</si>
  <si>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</si>
  <si>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</si>
  <si>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</si>
  <si>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</si>
  <si>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推进司法体制改革，完善保障依法独立公正行使检察权的体制机制；2.强化法律监督职能，完善检察机关行使监督权的法律制度，加强对刑事诉讼、民事诉讼、行政诉讼的法律监督；3.强化对检察权运行的监督制约。4.围绕检察中心工作，健全经费保障、科技装备建设、基础设施建设、后勤保障服务“四位一体”检务保障格局，提高服务保障水平，夯实检察事业创新发展物质基础。</t>
  </si>
  <si>
    <t>产出指标</t>
  </si>
  <si>
    <t>数量指标</t>
  </si>
  <si>
    <t>公益诉讼案件立案件数</t>
  </si>
  <si>
    <t>&gt;=</t>
  </si>
  <si>
    <t>40</t>
  </si>
  <si>
    <t>件</t>
  </si>
  <si>
    <t>定量指标</t>
  </si>
  <si>
    <t>公益诉讼立案是指检察机关对违反法律侵犯国家利益、社会公共利益的行为，立案审查是否需要向法院提起民事或行政公益诉讼的活动。</t>
  </si>
  <si>
    <t>法治进校园活动次数</t>
  </si>
  <si>
    <t>10</t>
  </si>
  <si>
    <t>次</t>
  </si>
  <si>
    <t>为落实高检院“一号检察建议”工作要求，全面保护未成年人健康成长，提高自我保护意识和防范能力，检察长、副检察长、未成年人检察部检察官及检察官助理兼任学校法治副校长并定期进校园讲授法治课的活动</t>
  </si>
  <si>
    <t>质量指标</t>
  </si>
  <si>
    <t>检察机关刑事案件无罪判决率</t>
  </si>
  <si>
    <t>&lt;</t>
  </si>
  <si>
    <t>0.02</t>
  </si>
  <si>
    <t>%</t>
  </si>
  <si>
    <t>无罪判决率=法院判决无罪人数/同期法院生效判决人数×100% 。无罪判决率越低刑事检察公诉案件办案质量越高。</t>
  </si>
  <si>
    <t>时效指标</t>
  </si>
  <si>
    <t>刑事审查起诉案件审结率</t>
  </si>
  <si>
    <t>80</t>
  </si>
  <si>
    <t>刑事审查起诉案件审结率=刑事审查起诉审结人数/（上期审查起诉未结人数+审查起诉受理人数）×100%</t>
  </si>
  <si>
    <t>效益指标</t>
  </si>
  <si>
    <t>社会效益</t>
  </si>
  <si>
    <t>认罪认罚从宽制度适用率</t>
  </si>
  <si>
    <t>检察机关主动作为，引导犯罪嫌疑人自愿如实供述自己的罪行，承认指控的犯罪事实，愿意接受处罚，积极赔偿被害人、被害人家属并获得其谅解，接受检察机关量刑意见，并在充分获得律师法律帮助的情况下签署认罪认罚具结书，可以依法获得强制措施、刑期从宽，司法程序从简的一项司法制度。既可以提升诉讼效率、节约司法资源，又可以有效化解社会矛盾，促进社会稳定、和谐，促进国家治理体系现代化。  认罪认罚从宽制度适用率＝认罪认罚适用人数/一审公诉案件审结人数×100%</t>
  </si>
  <si>
    <t>满意度指标</t>
  </si>
  <si>
    <t>服务对象满意度</t>
  </si>
  <si>
    <t>司法救助对象满意率</t>
  </si>
  <si>
    <t>98</t>
  </si>
  <si>
    <t>人民检察院司法救助工作，是人民检察院在办理案件过程中，对遭受犯罪侵害或者民事侵权，无法通过诉讼获得有效赔偿，生活面临急迫困难的当事人采取的辅助性救急措施。对救助对象满意度进行回访调查，可以反映司法救助对象对检察机关司法救助工作满意度，满意率越高满意度越高。满意率=司法救助对象回访调查表中选择满意的份数/参与调查的司法救助对象的人数×100%</t>
  </si>
  <si>
    <t>根据聘用制书记员人数、等级、经费保障总额等因素合理确定本单位聘用制书记员薪酬标准，强化预算管理，严守财经纪律，管好用好聘用制书记员经费，并确保全面、足额、按时保障聘用制书记员权益。</t>
  </si>
  <si>
    <t>保障聘用制书记员工资足额率</t>
  </si>
  <si>
    <t>=</t>
  </si>
  <si>
    <t>100</t>
  </si>
  <si>
    <t>聘用制书记员工资总额是指按照 项目根据中共云南省委政法委员会 云南省财政厅 云南省高级人民法院 云南省人民检察院关于印发《云南省各级人民法院、人民检察院聘用制书记员经费保障方法（试行）》的通知（云财政法[2018]34号）、《云南省人民检察院关于核定聘用制书记员数量的通知》（云检发政字[2018]24号）确定的人数和标准，省级财政应保障河口县人民检察院的聘用制书记员资金。
聘用制书记员工资足额率是指省级财政实际拨付的聘用制书记员经费占聘用制书记员工资应发总额的比例。
聘用制书记员工资足额率=聘用制书记员工资实际发放金额/聘用制书记员工资应发总额</t>
  </si>
  <si>
    <t>聘用制书记员工资保障覆盖率</t>
  </si>
  <si>
    <t>聘用制书记员工资保障人数是指按照 《云南省人民检察院关于核定聘用制书记员数量的通知》（云检发政字[2018]24号）确定的人数，省级财政应保障河口县人民检察院的聘用制书记员人数。
聘用制书记员工资保障覆盖率是指省级财政实际拨付的聘用制书记员资金人数占聘用制书记员应保障资金人数的比例。
聘用制书记员工资保障覆盖率=聘用制书记员工资发放实际人数/聘用制书记员工资应发放人数。</t>
  </si>
  <si>
    <t>可持续影响</t>
  </si>
  <si>
    <t>项目实施可持续影响时间</t>
  </si>
  <si>
    <t>年</t>
  </si>
  <si>
    <t>项目实施可持续影响时间大于等于3年，得满分；项目实施可持续影响时间 等于2年，得50%的分值；项目实施可持续影响时间 等于1年，不得分。</t>
  </si>
  <si>
    <t>全院在职干警对聘用制书记员年度工作满意率</t>
  </si>
  <si>
    <t>90</t>
  </si>
  <si>
    <t>全院在职干警对聘用制书记员年度工作满意率通过不记名调查问卷方式，用对聘用制书记员年度工作满意的干警人数/全院在职干警人数得出。满意率大于等于90%，得满分；满意率介于80%（含）至90%(不含）之间，按照满意率情况得分；满意率小于80%，不得分。</t>
  </si>
  <si>
    <t>15</t>
  </si>
  <si>
    <t>瑕疵案件率</t>
  </si>
  <si>
    <t>&lt;=</t>
  </si>
  <si>
    <t>每年度省院、州院、基层院组织案件质量评查工作中，案件质量被评定为瑕疵的案件（评定等级分为优秀、合格、瑕疵、不合格）。                    瑕疵案件率=被评定为瑕疵案件数/评查案件数×100%。      瑕疵案件率越低案件质量越高</t>
  </si>
  <si>
    <t>刑事案件无罪判决率</t>
  </si>
  <si>
    <t>无罪判决率=法院判决无罪人数/同期法院生效判决人数×100%   。  无罪判决率越低刑事检察公诉案件办案质量越高。</t>
  </si>
  <si>
    <t>群众来信来访七日内程序性答复率</t>
  </si>
  <si>
    <t>群众来信来访七日内程序性答复率=七日内程序性答复件数/群众来信来访件数×100%</t>
  </si>
  <si>
    <t>特约检察员对检察工作的评价分</t>
  </si>
  <si>
    <t>95</t>
  </si>
  <si>
    <t>反映我院特约检察员对年度检察工作情况的满意程度，评分越高，满意度越高。            评价分=办公室根据当年业务工作制作评分表发放给特约检察员匿名评分总和/参与评分特约检察员人数</t>
  </si>
  <si>
    <t>检察院工作报告在人大会通过率</t>
  </si>
  <si>
    <t>检察长每年向人民代表大会报告检察工作，由人大代表对检察工作进行审议评定，通过率越高代表人大代表对检察工作的满意度越高。    通过率=赞成数/实到数×100%</t>
  </si>
  <si>
    <t>预算06表</t>
  </si>
  <si>
    <t>2025年部门政府性基金预算支出预算表</t>
  </si>
  <si>
    <t>政府性基金预算支出</t>
  </si>
  <si>
    <t>注：本表无数据。</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</si>
  <si>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</si>
  <si>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</si>
  <si>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</si>
  <si>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</si>
  <si>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</si>
  <si>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</si>
  <si>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</si>
  <si>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</si>
  <si>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</si>
  <si>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</si>
  <si>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</si>
  <si>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</si>
  <si>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</si>
  <si>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</si>
  <si>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</si>
  <si>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</si>
  <si>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</si>
  <si>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</si>
  <si>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</si>
  <si>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</si>
  <si>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</si>
  <si>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</si>
  <si>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</si>
  <si>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</si>
  <si>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</si>
  <si>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</si>
  <si>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</si>
  <si>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</si>
  <si>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</si>
  <si>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</si>
  <si>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</si>
  <si>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</si>
  <si>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</si>
  <si>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</si>
  <si>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</si>
  <si>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</si>
  <si>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</si>
  <si>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</si>
  <si>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</si>
  <si>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</si>
  <si>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</si>
  <si>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</si>
  <si>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</si>
  <si>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</si>
  <si>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</si>
  <si>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</si>
  <si>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</si>
  <si>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</si>
  <si>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</si>
  <si>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</si>
  <si>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</si>
  <si>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</si>
  <si>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</si>
  <si>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</si>
  <si>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</si>
  <si>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</si>
  <si>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预算12表</t>
  </si>
  <si>
    <t>2025年部门项目支出中期规划预算表</t>
  </si>
  <si>
    <t>项目级次</t>
  </si>
  <si>
    <t>2025年</t>
  </si>
  <si>
    <t>2026年</t>
  </si>
  <si>
    <t>2027年</t>
  </si>
  <si>
    <t>229 其他运转类</t>
  </si>
  <si>
    <t>本级</t>
  </si>
  <si>
    <t/>
  </si>
</sst>
</file>

<file path=xl/styles.xml><?xml version="1.0" encoding="utf-8"?>
<styleSheet xmlns="http://schemas.openxmlformats.org/spreadsheetml/2006/main">
  <numFmts count="9">
    <numFmt numFmtId="176" formatCode="hh:mm:ss"/>
    <numFmt numFmtId="41" formatCode="_ * #,##0_ ;_ * \-#,##0_ ;_ * &quot;-&quot;_ ;_ @_ "/>
    <numFmt numFmtId="43" formatCode="_ * #,##0.00_ ;_ * \-#,##0.00_ ;_ * &quot;-&quot;??_ ;_ @_ "/>
    <numFmt numFmtId="177" formatCode="#,##0.00;\-#,##0.00;;@"/>
    <numFmt numFmtId="178" formatCode="yyyy/mm/dd"/>
    <numFmt numFmtId="179" formatCode="#,##0;\-#,##0;;@"/>
    <numFmt numFmtId="180" formatCode="yyyy/mm/dd\ hh:mm:ss"/>
    <numFmt numFmtId="44" formatCode="_ &quot;￥&quot;* #,##0.00_ ;_ &quot;￥&quot;* \-#,##0.00_ ;_ &quot;￥&quot;* &quot;-&quot;??_ ;_ @_ "/>
    <numFmt numFmtId="42" formatCode="_ &quot;￥&quot;* #,##0_ ;_ &quot;￥&quot;* \-#,##0_ ;_ &quot;￥&quot;* &quot;-&quot;_ ;_ @_ "/>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name val="宋体"/>
      <charset val="1"/>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b/>
      <sz val="11"/>
      <color rgb="FF3F3F3F"/>
      <name val="宋体"/>
      <charset val="0"/>
      <scheme val="minor"/>
    </font>
    <font>
      <sz val="11"/>
      <color rgb="FF9C6500"/>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2" fillId="22" borderId="0" applyNumberFormat="0" applyBorder="0" applyAlignment="0" applyProtection="0">
      <alignment vertical="center"/>
    </xf>
    <xf numFmtId="0" fontId="30" fillId="18"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80" fontId="8" fillId="0" borderId="7">
      <alignment horizontal="right" vertical="center"/>
    </xf>
    <xf numFmtId="0" fontId="22" fillId="9"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6" fillId="25"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178" fontId="8" fillId="0" borderId="7">
      <alignment horizontal="right" vertical="center"/>
    </xf>
    <xf numFmtId="0" fontId="39" fillId="0" borderId="0" applyNumberFormat="0" applyFill="0" applyBorder="0" applyAlignment="0" applyProtection="0">
      <alignment vertical="center"/>
    </xf>
    <xf numFmtId="0" fontId="0" fillId="21" borderId="18" applyNumberFormat="0" applyFont="0" applyAlignment="0" applyProtection="0">
      <alignment vertical="center"/>
    </xf>
    <xf numFmtId="0" fontId="26" fillId="17" borderId="0" applyNumberFormat="0" applyBorder="0" applyAlignment="0" applyProtection="0">
      <alignment vertical="center"/>
    </xf>
    <xf numFmtId="0" fontId="2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17" applyNumberFormat="0" applyFill="0" applyAlignment="0" applyProtection="0">
      <alignment vertical="center"/>
    </xf>
    <xf numFmtId="0" fontId="34" fillId="0" borderId="17" applyNumberFormat="0" applyFill="0" applyAlignment="0" applyProtection="0">
      <alignment vertical="center"/>
    </xf>
    <xf numFmtId="0" fontId="26" fillId="24" borderId="0" applyNumberFormat="0" applyBorder="0" applyAlignment="0" applyProtection="0">
      <alignment vertical="center"/>
    </xf>
    <xf numFmtId="0" fontId="23" fillId="0" borderId="20" applyNumberFormat="0" applyFill="0" applyAlignment="0" applyProtection="0">
      <alignment vertical="center"/>
    </xf>
    <xf numFmtId="0" fontId="26" fillId="16" borderId="0" applyNumberFormat="0" applyBorder="0" applyAlignment="0" applyProtection="0">
      <alignment vertical="center"/>
    </xf>
    <xf numFmtId="0" fontId="27" fillId="13" borderId="15" applyNumberFormat="0" applyAlignment="0" applyProtection="0">
      <alignment vertical="center"/>
    </xf>
    <xf numFmtId="0" fontId="31" fillId="13" borderId="16" applyNumberFormat="0" applyAlignment="0" applyProtection="0">
      <alignment vertical="center"/>
    </xf>
    <xf numFmtId="0" fontId="25" fillId="8" borderId="14" applyNumberFormat="0" applyAlignment="0" applyProtection="0">
      <alignment vertical="center"/>
    </xf>
    <xf numFmtId="0" fontId="22" fillId="29" borderId="0" applyNumberFormat="0" applyBorder="0" applyAlignment="0" applyProtection="0">
      <alignment vertical="center"/>
    </xf>
    <xf numFmtId="0" fontId="26" fillId="32" borderId="0" applyNumberFormat="0" applyBorder="0" applyAlignment="0" applyProtection="0">
      <alignment vertical="center"/>
    </xf>
    <xf numFmtId="0" fontId="33" fillId="0" borderId="19" applyNumberFormat="0" applyFill="0" applyAlignment="0" applyProtection="0">
      <alignment vertical="center"/>
    </xf>
    <xf numFmtId="0" fontId="40" fillId="0" borderId="21" applyNumberFormat="0" applyFill="0" applyAlignment="0" applyProtection="0">
      <alignment vertical="center"/>
    </xf>
    <xf numFmtId="0" fontId="36" fillId="28" borderId="0" applyNumberFormat="0" applyBorder="0" applyAlignment="0" applyProtection="0">
      <alignment vertical="center"/>
    </xf>
    <xf numFmtId="0" fontId="28" fillId="15" borderId="0" applyNumberFormat="0" applyBorder="0" applyAlignment="0" applyProtection="0">
      <alignment vertical="center"/>
    </xf>
    <xf numFmtId="10" fontId="8" fillId="0" borderId="7">
      <alignment horizontal="right" vertical="center"/>
    </xf>
    <xf numFmtId="0" fontId="22" fillId="20" borderId="0" applyNumberFormat="0" applyBorder="0" applyAlignment="0" applyProtection="0">
      <alignment vertical="center"/>
    </xf>
    <xf numFmtId="0" fontId="26" fillId="12" borderId="0" applyNumberFormat="0" applyBorder="0" applyAlignment="0" applyProtection="0">
      <alignment vertical="center"/>
    </xf>
    <xf numFmtId="0" fontId="22" fillId="19" borderId="0" applyNumberFormat="0" applyBorder="0" applyAlignment="0" applyProtection="0">
      <alignment vertical="center"/>
    </xf>
    <xf numFmtId="0" fontId="22" fillId="7" borderId="0" applyNumberFormat="0" applyBorder="0" applyAlignment="0" applyProtection="0">
      <alignment vertical="center"/>
    </xf>
    <xf numFmtId="0" fontId="22" fillId="27" borderId="0" applyNumberFormat="0" applyBorder="0" applyAlignment="0" applyProtection="0">
      <alignment vertical="center"/>
    </xf>
    <xf numFmtId="0" fontId="22" fillId="4" borderId="0" applyNumberFormat="0" applyBorder="0" applyAlignment="0" applyProtection="0">
      <alignment vertical="center"/>
    </xf>
    <xf numFmtId="0" fontId="26" fillId="11" borderId="0" applyNumberFormat="0" applyBorder="0" applyAlignment="0" applyProtection="0">
      <alignment vertical="center"/>
    </xf>
    <xf numFmtId="0" fontId="26" fillId="31" borderId="0" applyNumberFormat="0" applyBorder="0" applyAlignment="0" applyProtection="0">
      <alignment vertical="center"/>
    </xf>
    <xf numFmtId="0" fontId="22" fillId="26" borderId="0" applyNumberFormat="0" applyBorder="0" applyAlignment="0" applyProtection="0">
      <alignment vertical="center"/>
    </xf>
    <xf numFmtId="0" fontId="22" fillId="3" borderId="0" applyNumberFormat="0" applyBorder="0" applyAlignment="0" applyProtection="0">
      <alignment vertical="center"/>
    </xf>
    <xf numFmtId="0" fontId="26" fillId="10" borderId="0" applyNumberFormat="0" applyBorder="0" applyAlignment="0" applyProtection="0">
      <alignment vertical="center"/>
    </xf>
    <xf numFmtId="0" fontId="22" fillId="6" borderId="0" applyNumberFormat="0" applyBorder="0" applyAlignment="0" applyProtection="0">
      <alignment vertical="center"/>
    </xf>
    <xf numFmtId="0" fontId="26" fillId="23" borderId="0" applyNumberFormat="0" applyBorder="0" applyAlignment="0" applyProtection="0">
      <alignment vertical="center"/>
    </xf>
    <xf numFmtId="0" fontId="26" fillId="30" borderId="0" applyNumberFormat="0" applyBorder="0" applyAlignment="0" applyProtection="0">
      <alignment vertical="center"/>
    </xf>
    <xf numFmtId="0" fontId="22" fillId="2" borderId="0" applyNumberFormat="0" applyBorder="0" applyAlignment="0" applyProtection="0">
      <alignment vertical="center"/>
    </xf>
    <xf numFmtId="0" fontId="26" fillId="14" borderId="0" applyNumberFormat="0" applyBorder="0" applyAlignment="0" applyProtection="0">
      <alignment vertical="center"/>
    </xf>
    <xf numFmtId="177" fontId="8" fillId="0" borderId="7">
      <alignment horizontal="right" vertical="center"/>
    </xf>
    <xf numFmtId="49" fontId="8" fillId="0" borderId="7">
      <alignment horizontal="left" vertical="center" wrapText="1"/>
    </xf>
    <xf numFmtId="177" fontId="8" fillId="0" borderId="7">
      <alignment horizontal="right" vertical="center"/>
    </xf>
    <xf numFmtId="176" fontId="8" fillId="0" borderId="7">
      <alignment horizontal="right" vertical="center"/>
    </xf>
    <xf numFmtId="179" fontId="8" fillId="0" borderId="7">
      <alignment horizontal="right" vertical="center"/>
    </xf>
    <xf numFmtId="0" fontId="8" fillId="0" borderId="0">
      <alignment vertical="top"/>
      <protection locked="0"/>
    </xf>
  </cellStyleXfs>
  <cellXfs count="172">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7" fontId="5" fillId="0" borderId="7" xfId="54"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57" applyNumberFormat="1" applyFont="1" applyFill="1" applyBorder="1" applyAlignment="1" applyProtection="1">
      <alignment vertical="center"/>
    </xf>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79" fontId="8" fillId="0" borderId="7" xfId="56">
      <alignment horizontal="right" vertical="center"/>
    </xf>
    <xf numFmtId="177" fontId="8" fillId="0" borderId="7" xfId="54">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79"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53" applyFont="1">
      <alignment horizontal="left" vertical="center" wrapText="1"/>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3" applyFont="1" applyAlignment="1">
      <alignment horizontal="left" vertical="center" wrapText="1" indent="1"/>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7" fontId="5" fillId="0" borderId="0" xfId="54"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7"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opLeftCell="A2" workbookViewId="0">
      <selection activeCell="A1" sqref="A1"/>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5" t="s">
        <v>0</v>
      </c>
    </row>
    <row r="2" ht="36" customHeight="1" spans="1:4">
      <c r="A2" s="42" t="s">
        <v>1</v>
      </c>
      <c r="B2" s="164"/>
      <c r="C2" s="164"/>
      <c r="D2" s="164"/>
    </row>
    <row r="3" ht="21" customHeight="1" spans="1:4">
      <c r="A3" s="88" t="str">
        <f>"单位名称："&amp;"金平苗族瑶族傣族自治县人民检察院"</f>
        <v>单位名称：金平苗族瑶族傣族自治县人民检察院</v>
      </c>
      <c r="B3" s="129"/>
      <c r="C3" s="129"/>
      <c r="D3" s="94"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0" t="s">
        <v>8</v>
      </c>
      <c r="B7" s="116">
        <v>7388453.89</v>
      </c>
      <c r="C7" s="103" t="str">
        <f>"一"&amp;"、"&amp;"公共安全支出"</f>
        <v>一、公共安全支出</v>
      </c>
      <c r="D7" s="116">
        <v>6721753.72</v>
      </c>
    </row>
    <row r="8" ht="25.4" customHeight="1" spans="1:4">
      <c r="A8" s="140" t="s">
        <v>9</v>
      </c>
      <c r="B8" s="116"/>
      <c r="C8" s="103" t="str">
        <f>"二"&amp;"、"&amp;"社会保障和就业支出"</f>
        <v>二、社会保障和就业支出</v>
      </c>
      <c r="D8" s="116">
        <v>511988.39</v>
      </c>
    </row>
    <row r="9" ht="25.4" customHeight="1" spans="1:4">
      <c r="A9" s="140" t="s">
        <v>10</v>
      </c>
      <c r="B9" s="116"/>
      <c r="C9" s="103" t="str">
        <f>"三"&amp;"、"&amp;"卫生健康支出"</f>
        <v>三、卫生健康支出</v>
      </c>
      <c r="D9" s="116">
        <v>496687.79</v>
      </c>
    </row>
    <row r="10" ht="25.4" customHeight="1" spans="1:4">
      <c r="A10" s="140" t="s">
        <v>11</v>
      </c>
      <c r="B10" s="87"/>
      <c r="C10" s="103" t="str">
        <f>"四"&amp;"、"&amp;"住房保障支出"</f>
        <v>四、住房保障支出</v>
      </c>
      <c r="D10" s="116">
        <v>358023.99</v>
      </c>
    </row>
    <row r="11" ht="25.4" customHeight="1" spans="1:4">
      <c r="A11" s="140" t="s">
        <v>12</v>
      </c>
      <c r="B11" s="116">
        <v>700000</v>
      </c>
      <c r="C11" s="103"/>
      <c r="D11" s="116"/>
    </row>
    <row r="12" ht="25.4" customHeight="1" spans="1:4">
      <c r="A12" s="140" t="s">
        <v>13</v>
      </c>
      <c r="B12" s="87"/>
      <c r="C12" s="103"/>
      <c r="D12" s="116"/>
    </row>
    <row r="13" ht="25.4" customHeight="1" spans="1:4">
      <c r="A13" s="140" t="s">
        <v>14</v>
      </c>
      <c r="B13" s="87"/>
      <c r="C13" s="103"/>
      <c r="D13" s="116"/>
    </row>
    <row r="14" ht="25.4" customHeight="1" spans="1:4">
      <c r="A14" s="140" t="s">
        <v>15</v>
      </c>
      <c r="B14" s="87"/>
      <c r="C14" s="103"/>
      <c r="D14" s="116"/>
    </row>
    <row r="15" ht="25.4" customHeight="1" spans="1:4">
      <c r="A15" s="165" t="s">
        <v>16</v>
      </c>
      <c r="B15" s="87"/>
      <c r="C15" s="103"/>
      <c r="D15" s="116"/>
    </row>
    <row r="16" ht="25.4" customHeight="1" spans="1:4">
      <c r="A16" s="165" t="s">
        <v>17</v>
      </c>
      <c r="B16" s="116">
        <v>700000</v>
      </c>
      <c r="C16" s="103"/>
      <c r="D16" s="116"/>
    </row>
    <row r="17" ht="25.4" customHeight="1" spans="1:4">
      <c r="A17" s="166" t="s">
        <v>18</v>
      </c>
      <c r="B17" s="136">
        <v>8088453.89</v>
      </c>
      <c r="C17" s="137" t="s">
        <v>19</v>
      </c>
      <c r="D17" s="136">
        <v>8088453.89</v>
      </c>
    </row>
    <row r="18" ht="25.4" customHeight="1" spans="1:4">
      <c r="A18" s="167" t="s">
        <v>20</v>
      </c>
      <c r="B18" s="136"/>
      <c r="C18" s="168" t="s">
        <v>21</v>
      </c>
      <c r="D18" s="169"/>
    </row>
    <row r="19" ht="25.4" customHeight="1" spans="1:4">
      <c r="A19" s="170" t="s">
        <v>22</v>
      </c>
      <c r="B19" s="116"/>
      <c r="C19" s="138" t="s">
        <v>22</v>
      </c>
      <c r="D19" s="87"/>
    </row>
    <row r="20" ht="25.4" customHeight="1" spans="1:4">
      <c r="A20" s="170" t="s">
        <v>23</v>
      </c>
      <c r="B20" s="116"/>
      <c r="C20" s="138" t="s">
        <v>24</v>
      </c>
      <c r="D20" s="87"/>
    </row>
    <row r="21" ht="25.4" customHeight="1" spans="1:4">
      <c r="A21" s="171" t="s">
        <v>25</v>
      </c>
      <c r="B21" s="136">
        <v>8088453.89</v>
      </c>
      <c r="C21" s="137" t="s">
        <v>26</v>
      </c>
      <c r="D21" s="132">
        <v>8088453.89</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9" sqref="A9"/>
    </sheetView>
  </sheetViews>
  <sheetFormatPr defaultColWidth="9.14166666666667" defaultRowHeight="14.25" customHeight="1" outlineLevelCol="5"/>
  <cols>
    <col min="1" max="1" width="37.625" customWidth="1"/>
    <col min="2" max="2" width="28.6" customWidth="1"/>
    <col min="3" max="3" width="31.6" customWidth="1"/>
    <col min="4" max="6" width="33.45" customWidth="1"/>
  </cols>
  <sheetData>
    <row r="1" ht="15.75" customHeight="1" spans="6:6">
      <c r="F1" s="52" t="s">
        <v>293</v>
      </c>
    </row>
    <row r="2" ht="28.5" customHeight="1" spans="1:6">
      <c r="A2" s="26" t="s">
        <v>294</v>
      </c>
      <c r="B2" s="26"/>
      <c r="C2" s="26"/>
      <c r="D2" s="26"/>
      <c r="E2" s="26"/>
      <c r="F2" s="26"/>
    </row>
    <row r="3" ht="27" customHeight="1" spans="1:6">
      <c r="A3" s="96" t="str">
        <f>"单位名称："&amp;"金平苗族瑶族傣族自治县人民检察院"</f>
        <v>单位名称：金平苗族瑶族傣族自治县人民检察院</v>
      </c>
      <c r="B3" s="97"/>
      <c r="C3" s="97"/>
      <c r="D3" s="55"/>
      <c r="E3" s="55"/>
      <c r="F3" s="98" t="s">
        <v>2</v>
      </c>
    </row>
    <row r="4" ht="18.75" customHeight="1" spans="1:6">
      <c r="A4" s="9" t="s">
        <v>127</v>
      </c>
      <c r="B4" s="9" t="s">
        <v>49</v>
      </c>
      <c r="C4" s="9" t="s">
        <v>50</v>
      </c>
      <c r="D4" s="15" t="s">
        <v>295</v>
      </c>
      <c r="E4" s="59"/>
      <c r="F4" s="59"/>
    </row>
    <row r="5" ht="30" customHeight="1" spans="1:6">
      <c r="A5" s="18"/>
      <c r="B5" s="18"/>
      <c r="C5" s="18"/>
      <c r="D5" s="15" t="s">
        <v>31</v>
      </c>
      <c r="E5" s="59" t="s">
        <v>58</v>
      </c>
      <c r="F5" s="59" t="s">
        <v>59</v>
      </c>
    </row>
    <row r="6" ht="26" customHeight="1" spans="1:6">
      <c r="A6" s="59">
        <v>1</v>
      </c>
      <c r="B6" s="59">
        <v>2</v>
      </c>
      <c r="C6" s="59">
        <v>3</v>
      </c>
      <c r="D6" s="59">
        <v>4</v>
      </c>
      <c r="E6" s="59">
        <v>5</v>
      </c>
      <c r="F6" s="59">
        <v>6</v>
      </c>
    </row>
    <row r="7" ht="24" customHeight="1" spans="1:6">
      <c r="A7" s="28"/>
      <c r="B7" s="28"/>
      <c r="C7" s="28"/>
      <c r="D7" s="22"/>
      <c r="E7" s="22"/>
      <c r="F7" s="22"/>
    </row>
    <row r="8" ht="21" customHeight="1" spans="1:6">
      <c r="A8" s="99" t="s">
        <v>93</v>
      </c>
      <c r="B8" s="100"/>
      <c r="C8" s="100" t="s">
        <v>93</v>
      </c>
      <c r="D8" s="22"/>
      <c r="E8" s="22"/>
      <c r="F8" s="22"/>
    </row>
    <row r="9" ht="25" customHeight="1" spans="1:1">
      <c r="A9" s="32" t="s">
        <v>296</v>
      </c>
    </row>
  </sheetData>
  <mergeCells count="6">
    <mergeCell ref="A2:F2"/>
    <mergeCell ref="D4:F4"/>
    <mergeCell ref="A8:C8"/>
    <mergeCell ref="A4:A5"/>
    <mergeCell ref="B4:B5"/>
    <mergeCell ref="C4:C5"/>
  </mergeCells>
  <pageMargins left="0.75" right="0.75" top="1" bottom="1" header="0.5" footer="0.5"/>
  <pageSetup paperSize="9" scale="6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A11" sqref="A11"/>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1"/>
      <c r="P1" s="51"/>
      <c r="Q1" s="94" t="s">
        <v>297</v>
      </c>
    </row>
    <row r="2" ht="27.75" customHeight="1" spans="1:17">
      <c r="A2" s="53" t="s">
        <v>298</v>
      </c>
      <c r="B2" s="26"/>
      <c r="C2" s="26"/>
      <c r="D2" s="26"/>
      <c r="E2" s="26"/>
      <c r="F2" s="26"/>
      <c r="G2" s="26"/>
      <c r="H2" s="26"/>
      <c r="I2" s="26"/>
      <c r="J2" s="26"/>
      <c r="K2" s="43"/>
      <c r="L2" s="26"/>
      <c r="M2" s="26"/>
      <c r="N2" s="26"/>
      <c r="O2" s="43"/>
      <c r="P2" s="43"/>
      <c r="Q2" s="26"/>
    </row>
    <row r="3" ht="18.75" customHeight="1" spans="1:17">
      <c r="A3" s="88" t="str">
        <f>"单位名称："&amp;"金平苗族瑶族傣族自治县人民检察院"</f>
        <v>单位名称：金平苗族瑶族傣族自治县人民检察院</v>
      </c>
      <c r="B3" s="6"/>
      <c r="C3" s="6"/>
      <c r="D3" s="6"/>
      <c r="E3" s="6"/>
      <c r="F3" s="6"/>
      <c r="G3" s="6"/>
      <c r="H3" s="6"/>
      <c r="I3" s="6"/>
      <c r="J3" s="6"/>
      <c r="O3" s="60"/>
      <c r="P3" s="60"/>
      <c r="Q3" s="95" t="s">
        <v>118</v>
      </c>
    </row>
    <row r="4" ht="15.75" customHeight="1" spans="1:17">
      <c r="A4" s="9" t="s">
        <v>299</v>
      </c>
      <c r="B4" s="64" t="s">
        <v>300</v>
      </c>
      <c r="C4" s="64" t="s">
        <v>301</v>
      </c>
      <c r="D4" s="64" t="s">
        <v>302</v>
      </c>
      <c r="E4" s="64" t="s">
        <v>303</v>
      </c>
      <c r="F4" s="64" t="s">
        <v>304</v>
      </c>
      <c r="G4" s="65" t="s">
        <v>134</v>
      </c>
      <c r="H4" s="65"/>
      <c r="I4" s="65"/>
      <c r="J4" s="65"/>
      <c r="K4" s="66"/>
      <c r="L4" s="65"/>
      <c r="M4" s="65"/>
      <c r="N4" s="65"/>
      <c r="O4" s="81"/>
      <c r="P4" s="66"/>
      <c r="Q4" s="82"/>
    </row>
    <row r="5" ht="17.25" customHeight="1" spans="1:17">
      <c r="A5" s="14"/>
      <c r="B5" s="67"/>
      <c r="C5" s="67"/>
      <c r="D5" s="67"/>
      <c r="E5" s="67"/>
      <c r="F5" s="67"/>
      <c r="G5" s="67" t="s">
        <v>31</v>
      </c>
      <c r="H5" s="67" t="s">
        <v>34</v>
      </c>
      <c r="I5" s="67" t="s">
        <v>305</v>
      </c>
      <c r="J5" s="67" t="s">
        <v>306</v>
      </c>
      <c r="K5" s="68" t="s">
        <v>307</v>
      </c>
      <c r="L5" s="83" t="s">
        <v>308</v>
      </c>
      <c r="M5" s="83"/>
      <c r="N5" s="83"/>
      <c r="O5" s="84"/>
      <c r="P5" s="85"/>
      <c r="Q5" s="69"/>
    </row>
    <row r="6" ht="54" customHeight="1" spans="1:17">
      <c r="A6" s="17"/>
      <c r="B6" s="69"/>
      <c r="C6" s="69"/>
      <c r="D6" s="69"/>
      <c r="E6" s="69"/>
      <c r="F6" s="69"/>
      <c r="G6" s="69"/>
      <c r="H6" s="69" t="s">
        <v>33</v>
      </c>
      <c r="I6" s="69"/>
      <c r="J6" s="69"/>
      <c r="K6" s="70"/>
      <c r="L6" s="69" t="s">
        <v>33</v>
      </c>
      <c r="M6" s="69" t="s">
        <v>44</v>
      </c>
      <c r="N6" s="69" t="s">
        <v>141</v>
      </c>
      <c r="O6" s="86" t="s">
        <v>40</v>
      </c>
      <c r="P6" s="70" t="s">
        <v>41</v>
      </c>
      <c r="Q6" s="69" t="s">
        <v>42</v>
      </c>
    </row>
    <row r="7" ht="15" customHeight="1" spans="1:17">
      <c r="A7" s="18">
        <v>1</v>
      </c>
      <c r="B7" s="89">
        <v>2</v>
      </c>
      <c r="C7" s="89">
        <v>3</v>
      </c>
      <c r="D7" s="89">
        <v>4</v>
      </c>
      <c r="E7" s="89">
        <v>5</v>
      </c>
      <c r="F7" s="89">
        <v>6</v>
      </c>
      <c r="G7" s="90">
        <v>7</v>
      </c>
      <c r="H7" s="90">
        <v>8</v>
      </c>
      <c r="I7" s="90">
        <v>9</v>
      </c>
      <c r="J7" s="90">
        <v>10</v>
      </c>
      <c r="K7" s="90">
        <v>11</v>
      </c>
      <c r="L7" s="90">
        <v>12</v>
      </c>
      <c r="M7" s="90">
        <v>13</v>
      </c>
      <c r="N7" s="90">
        <v>14</v>
      </c>
      <c r="O7" s="90">
        <v>15</v>
      </c>
      <c r="P7" s="90">
        <v>16</v>
      </c>
      <c r="Q7" s="90">
        <v>17</v>
      </c>
    </row>
    <row r="8" ht="21" customHeight="1" spans="1:17">
      <c r="A8" s="71"/>
      <c r="B8" s="72"/>
      <c r="C8" s="72"/>
      <c r="D8" s="72"/>
      <c r="E8" s="91"/>
      <c r="F8" s="22"/>
      <c r="G8" s="22"/>
      <c r="H8" s="22"/>
      <c r="I8" s="22"/>
      <c r="J8" s="22"/>
      <c r="K8" s="22"/>
      <c r="L8" s="22"/>
      <c r="M8" s="22"/>
      <c r="N8" s="22"/>
      <c r="O8" s="22"/>
      <c r="P8" s="22"/>
      <c r="Q8" s="22"/>
    </row>
    <row r="9" ht="21" customHeight="1" spans="1:17">
      <c r="A9" s="71"/>
      <c r="B9" s="72"/>
      <c r="C9" s="72"/>
      <c r="D9" s="92"/>
      <c r="E9" s="93"/>
      <c r="F9" s="22"/>
      <c r="G9" s="22"/>
      <c r="H9" s="22"/>
      <c r="I9" s="22"/>
      <c r="J9" s="22"/>
      <c r="K9" s="22"/>
      <c r="L9" s="22"/>
      <c r="M9" s="22"/>
      <c r="N9" s="22"/>
      <c r="O9" s="22"/>
      <c r="P9" s="22"/>
      <c r="Q9" s="22"/>
    </row>
    <row r="10" ht="21" customHeight="1" spans="1:17">
      <c r="A10" s="74" t="s">
        <v>93</v>
      </c>
      <c r="B10" s="75"/>
      <c r="C10" s="75"/>
      <c r="D10" s="75"/>
      <c r="E10" s="91"/>
      <c r="F10" s="22"/>
      <c r="G10" s="22"/>
      <c r="H10" s="22"/>
      <c r="I10" s="22"/>
      <c r="J10" s="22"/>
      <c r="K10" s="22"/>
      <c r="L10" s="22"/>
      <c r="M10" s="22"/>
      <c r="N10" s="22"/>
      <c r="O10" s="22"/>
      <c r="P10" s="22"/>
      <c r="Q10" s="22"/>
    </row>
    <row r="11" ht="27" customHeight="1" spans="1:1">
      <c r="A11" s="32" t="s">
        <v>296</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A11" sqref="A11"/>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57"/>
      <c r="B1" s="57"/>
      <c r="C1" s="57"/>
      <c r="D1" s="57"/>
      <c r="E1" s="57"/>
      <c r="F1" s="57"/>
      <c r="G1" s="57"/>
      <c r="H1" s="61"/>
      <c r="I1" s="57"/>
      <c r="J1" s="57"/>
      <c r="K1" s="57"/>
      <c r="L1" s="51"/>
      <c r="M1" s="77"/>
      <c r="N1" s="78" t="s">
        <v>309</v>
      </c>
    </row>
    <row r="2" ht="27.75" customHeight="1" spans="1:14">
      <c r="A2" s="53" t="s">
        <v>310</v>
      </c>
      <c r="B2" s="62"/>
      <c r="C2" s="62"/>
      <c r="D2" s="62"/>
      <c r="E2" s="62"/>
      <c r="F2" s="62"/>
      <c r="G2" s="62"/>
      <c r="H2" s="63"/>
      <c r="I2" s="62"/>
      <c r="J2" s="62"/>
      <c r="K2" s="62"/>
      <c r="L2" s="43"/>
      <c r="M2" s="63"/>
      <c r="N2" s="62"/>
    </row>
    <row r="3" ht="18.75" customHeight="1" spans="1:14">
      <c r="A3" s="54" t="str">
        <f>"单位名称："&amp;"金平苗族瑶族傣族自治县人民检察院"</f>
        <v>单位名称：金平苗族瑶族傣族自治县人民检察院</v>
      </c>
      <c r="B3" s="55"/>
      <c r="C3" s="55"/>
      <c r="D3" s="55"/>
      <c r="E3" s="55"/>
      <c r="F3" s="55"/>
      <c r="G3" s="55"/>
      <c r="H3" s="61"/>
      <c r="I3" s="57"/>
      <c r="J3" s="57"/>
      <c r="K3" s="57"/>
      <c r="L3" s="60"/>
      <c r="M3" s="79"/>
      <c r="N3" s="80" t="s">
        <v>118</v>
      </c>
    </row>
    <row r="4" ht="15.75" customHeight="1" spans="1:14">
      <c r="A4" s="9" t="s">
        <v>299</v>
      </c>
      <c r="B4" s="64" t="s">
        <v>311</v>
      </c>
      <c r="C4" s="64" t="s">
        <v>312</v>
      </c>
      <c r="D4" s="65" t="s">
        <v>134</v>
      </c>
      <c r="E4" s="65"/>
      <c r="F4" s="65"/>
      <c r="G4" s="65"/>
      <c r="H4" s="66"/>
      <c r="I4" s="65"/>
      <c r="J4" s="65"/>
      <c r="K4" s="65"/>
      <c r="L4" s="81"/>
      <c r="M4" s="66"/>
      <c r="N4" s="82"/>
    </row>
    <row r="5" ht="17.25" customHeight="1" spans="1:14">
      <c r="A5" s="14"/>
      <c r="B5" s="67"/>
      <c r="C5" s="67"/>
      <c r="D5" s="67" t="s">
        <v>31</v>
      </c>
      <c r="E5" s="67" t="s">
        <v>34</v>
      </c>
      <c r="F5" s="67" t="s">
        <v>305</v>
      </c>
      <c r="G5" s="67" t="s">
        <v>306</v>
      </c>
      <c r="H5" s="68" t="s">
        <v>307</v>
      </c>
      <c r="I5" s="83" t="s">
        <v>308</v>
      </c>
      <c r="J5" s="83"/>
      <c r="K5" s="83"/>
      <c r="L5" s="84"/>
      <c r="M5" s="85"/>
      <c r="N5" s="69"/>
    </row>
    <row r="6" ht="54" customHeight="1" spans="1:14">
      <c r="A6" s="17"/>
      <c r="B6" s="69"/>
      <c r="C6" s="69"/>
      <c r="D6" s="69"/>
      <c r="E6" s="69"/>
      <c r="F6" s="69"/>
      <c r="G6" s="69"/>
      <c r="H6" s="70"/>
      <c r="I6" s="69" t="s">
        <v>33</v>
      </c>
      <c r="J6" s="69" t="s">
        <v>44</v>
      </c>
      <c r="K6" s="69" t="s">
        <v>141</v>
      </c>
      <c r="L6" s="86" t="s">
        <v>40</v>
      </c>
      <c r="M6" s="70" t="s">
        <v>41</v>
      </c>
      <c r="N6" s="69" t="s">
        <v>42</v>
      </c>
    </row>
    <row r="7" ht="15" customHeight="1" spans="1:14">
      <c r="A7" s="17">
        <v>1</v>
      </c>
      <c r="B7" s="69">
        <v>2</v>
      </c>
      <c r="C7" s="69">
        <v>3</v>
      </c>
      <c r="D7" s="70">
        <v>4</v>
      </c>
      <c r="E7" s="70">
        <v>5</v>
      </c>
      <c r="F7" s="70">
        <v>6</v>
      </c>
      <c r="G7" s="70">
        <v>7</v>
      </c>
      <c r="H7" s="70">
        <v>8</v>
      </c>
      <c r="I7" s="70">
        <v>9</v>
      </c>
      <c r="J7" s="70">
        <v>10</v>
      </c>
      <c r="K7" s="70">
        <v>11</v>
      </c>
      <c r="L7" s="70">
        <v>12</v>
      </c>
      <c r="M7" s="70">
        <v>13</v>
      </c>
      <c r="N7" s="70">
        <v>14</v>
      </c>
    </row>
    <row r="8" ht="21" customHeight="1" spans="1:14">
      <c r="A8" s="71"/>
      <c r="B8" s="72"/>
      <c r="C8" s="72"/>
      <c r="D8" s="73"/>
      <c r="E8" s="73"/>
      <c r="F8" s="73"/>
      <c r="G8" s="73"/>
      <c r="H8" s="73"/>
      <c r="I8" s="73"/>
      <c r="J8" s="73"/>
      <c r="K8" s="73"/>
      <c r="L8" s="87"/>
      <c r="M8" s="73"/>
      <c r="N8" s="73"/>
    </row>
    <row r="9" ht="21" customHeight="1" spans="1:14">
      <c r="A9" s="71"/>
      <c r="B9" s="72"/>
      <c r="C9" s="72"/>
      <c r="D9" s="73"/>
      <c r="E9" s="73"/>
      <c r="F9" s="73"/>
      <c r="G9" s="73"/>
      <c r="H9" s="73"/>
      <c r="I9" s="73"/>
      <c r="J9" s="73"/>
      <c r="K9" s="73"/>
      <c r="L9" s="87"/>
      <c r="M9" s="73"/>
      <c r="N9" s="73"/>
    </row>
    <row r="10" ht="21" customHeight="1" spans="1:14">
      <c r="A10" s="74" t="s">
        <v>93</v>
      </c>
      <c r="B10" s="75"/>
      <c r="C10" s="76"/>
      <c r="D10" s="73"/>
      <c r="E10" s="73"/>
      <c r="F10" s="73"/>
      <c r="G10" s="73"/>
      <c r="H10" s="73"/>
      <c r="I10" s="73"/>
      <c r="J10" s="73"/>
      <c r="K10" s="73"/>
      <c r="L10" s="87"/>
      <c r="M10" s="73"/>
      <c r="N10" s="73"/>
    </row>
    <row r="11" ht="31" customHeight="1" spans="1:1">
      <c r="A11" s="32" t="s">
        <v>296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A9" sqref="A9"/>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2"/>
      <c r="W1" s="51" t="s">
        <v>313</v>
      </c>
    </row>
    <row r="2" ht="27.75" customHeight="1" spans="1:23">
      <c r="A2" s="53" t="s">
        <v>314</v>
      </c>
      <c r="B2" s="26"/>
      <c r="C2" s="26"/>
      <c r="D2" s="26"/>
      <c r="E2" s="26"/>
      <c r="F2" s="26"/>
      <c r="G2" s="26"/>
      <c r="H2" s="26"/>
      <c r="I2" s="26"/>
      <c r="J2" s="26"/>
      <c r="K2" s="26"/>
      <c r="L2" s="26"/>
      <c r="M2" s="26"/>
      <c r="N2" s="26"/>
      <c r="O2" s="26"/>
      <c r="P2" s="26"/>
      <c r="Q2" s="26"/>
      <c r="R2" s="26"/>
      <c r="S2" s="26"/>
      <c r="T2" s="26"/>
      <c r="U2" s="26"/>
      <c r="V2" s="26"/>
      <c r="W2" s="26"/>
    </row>
    <row r="3" ht="18" customHeight="1" spans="1:23">
      <c r="A3" s="54" t="str">
        <f>"单位名称："&amp;"金平苗族瑶族傣族自治县人民检察院"</f>
        <v>单位名称：金平苗族瑶族傣族自治县人民检察院</v>
      </c>
      <c r="B3" s="55"/>
      <c r="C3" s="55"/>
      <c r="D3" s="56"/>
      <c r="E3" s="57"/>
      <c r="F3" s="57"/>
      <c r="G3" s="57"/>
      <c r="H3" s="57"/>
      <c r="I3" s="57"/>
      <c r="W3" s="60" t="s">
        <v>118</v>
      </c>
    </row>
    <row r="4" ht="19.5" customHeight="1" spans="1:23">
      <c r="A4" s="15" t="s">
        <v>315</v>
      </c>
      <c r="B4" s="10" t="s">
        <v>134</v>
      </c>
      <c r="C4" s="11"/>
      <c r="D4" s="11"/>
      <c r="E4" s="10" t="s">
        <v>316</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58" t="s">
        <v>317</v>
      </c>
      <c r="E5" s="59" t="s">
        <v>318</v>
      </c>
      <c r="F5" s="59" t="s">
        <v>319</v>
      </c>
      <c r="G5" s="59" t="s">
        <v>320</v>
      </c>
      <c r="H5" s="59" t="s">
        <v>321</v>
      </c>
      <c r="I5" s="59" t="s">
        <v>322</v>
      </c>
      <c r="J5" s="59" t="s">
        <v>323</v>
      </c>
      <c r="K5" s="59" t="s">
        <v>324</v>
      </c>
      <c r="L5" s="59" t="s">
        <v>325</v>
      </c>
      <c r="M5" s="59" t="s">
        <v>326</v>
      </c>
      <c r="N5" s="59" t="s">
        <v>327</v>
      </c>
      <c r="O5" s="59" t="s">
        <v>328</v>
      </c>
      <c r="P5" s="59" t="s">
        <v>329</v>
      </c>
      <c r="Q5" s="59" t="s">
        <v>330</v>
      </c>
      <c r="R5" s="59" t="s">
        <v>331</v>
      </c>
      <c r="S5" s="59" t="s">
        <v>332</v>
      </c>
      <c r="T5" s="59" t="s">
        <v>333</v>
      </c>
      <c r="U5" s="59" t="s">
        <v>334</v>
      </c>
      <c r="V5" s="59" t="s">
        <v>335</v>
      </c>
      <c r="W5" s="59" t="s">
        <v>336</v>
      </c>
    </row>
    <row r="6" ht="19.5" customHeight="1" spans="1:23">
      <c r="A6" s="59">
        <v>1</v>
      </c>
      <c r="B6" s="59">
        <v>2</v>
      </c>
      <c r="C6" s="59">
        <v>3</v>
      </c>
      <c r="D6" s="10">
        <v>4</v>
      </c>
      <c r="E6" s="59">
        <v>5</v>
      </c>
      <c r="F6" s="59">
        <v>6</v>
      </c>
      <c r="G6" s="59">
        <v>7</v>
      </c>
      <c r="H6" s="10">
        <v>8</v>
      </c>
      <c r="I6" s="59">
        <v>9</v>
      </c>
      <c r="J6" s="59">
        <v>10</v>
      </c>
      <c r="K6" s="59">
        <v>11</v>
      </c>
      <c r="L6" s="10">
        <v>12</v>
      </c>
      <c r="M6" s="59">
        <v>13</v>
      </c>
      <c r="N6" s="59">
        <v>14</v>
      </c>
      <c r="O6" s="59">
        <v>15</v>
      </c>
      <c r="P6" s="10">
        <v>16</v>
      </c>
      <c r="Q6" s="59">
        <v>17</v>
      </c>
      <c r="R6" s="59">
        <v>18</v>
      </c>
      <c r="S6" s="59">
        <v>19</v>
      </c>
      <c r="T6" s="10">
        <v>20</v>
      </c>
      <c r="U6" s="10">
        <v>21</v>
      </c>
      <c r="V6" s="10">
        <v>22</v>
      </c>
      <c r="W6" s="59">
        <v>23</v>
      </c>
    </row>
    <row r="7" ht="28.4" customHeight="1" spans="1:23">
      <c r="A7" s="28"/>
      <c r="B7" s="22"/>
      <c r="C7" s="22"/>
      <c r="D7" s="22"/>
      <c r="E7" s="22"/>
      <c r="F7" s="22"/>
      <c r="G7" s="22"/>
      <c r="H7" s="22"/>
      <c r="I7" s="22"/>
      <c r="J7" s="22"/>
      <c r="K7" s="22"/>
      <c r="L7" s="22"/>
      <c r="M7" s="22"/>
      <c r="N7" s="22"/>
      <c r="O7" s="22"/>
      <c r="P7" s="22"/>
      <c r="Q7" s="22"/>
      <c r="R7" s="22"/>
      <c r="S7" s="22"/>
      <c r="T7" s="22"/>
      <c r="U7" s="22"/>
      <c r="V7" s="22"/>
      <c r="W7" s="22"/>
    </row>
    <row r="8" ht="29.9" customHeight="1" spans="1:23">
      <c r="A8" s="28"/>
      <c r="B8" s="22"/>
      <c r="C8" s="22"/>
      <c r="D8" s="22"/>
      <c r="E8" s="22"/>
      <c r="F8" s="22"/>
      <c r="G8" s="22"/>
      <c r="H8" s="22"/>
      <c r="I8" s="22"/>
      <c r="J8" s="22"/>
      <c r="K8" s="22"/>
      <c r="L8" s="22"/>
      <c r="M8" s="22"/>
      <c r="N8" s="22"/>
      <c r="O8" s="22"/>
      <c r="P8" s="22"/>
      <c r="Q8" s="22"/>
      <c r="R8" s="22"/>
      <c r="S8" s="22"/>
      <c r="T8" s="22"/>
      <c r="U8" s="22"/>
      <c r="V8" s="22"/>
      <c r="W8" s="22"/>
    </row>
    <row r="9" ht="29" customHeight="1" spans="1:1">
      <c r="A9" s="32" t="s">
        <v>296</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1" t="s">
        <v>337</v>
      </c>
    </row>
    <row r="2" ht="28.5" customHeight="1" spans="1:10">
      <c r="A2" s="42" t="s">
        <v>338</v>
      </c>
      <c r="B2" s="26"/>
      <c r="C2" s="26"/>
      <c r="D2" s="26"/>
      <c r="E2" s="26"/>
      <c r="F2" s="43"/>
      <c r="G2" s="26"/>
      <c r="H2" s="43"/>
      <c r="I2" s="43"/>
      <c r="J2" s="26"/>
    </row>
    <row r="3" ht="17.25" customHeight="1" spans="1:1">
      <c r="A3" s="4" t="str">
        <f>"单位名称："&amp;"金平苗族瑶族傣族自治县人民检察院"</f>
        <v>单位名称：金平苗族瑶族傣族自治县人民检察院</v>
      </c>
    </row>
    <row r="4" ht="44.25" customHeight="1" spans="1:10">
      <c r="A4" s="44" t="s">
        <v>224</v>
      </c>
      <c r="B4" s="44" t="s">
        <v>225</v>
      </c>
      <c r="C4" s="44" t="s">
        <v>226</v>
      </c>
      <c r="D4" s="44" t="s">
        <v>227</v>
      </c>
      <c r="E4" s="44" t="s">
        <v>228</v>
      </c>
      <c r="F4" s="45" t="s">
        <v>229</v>
      </c>
      <c r="G4" s="44" t="s">
        <v>230</v>
      </c>
      <c r="H4" s="45" t="s">
        <v>231</v>
      </c>
      <c r="I4" s="45" t="s">
        <v>232</v>
      </c>
      <c r="J4" s="44" t="s">
        <v>233</v>
      </c>
    </row>
    <row r="5" ht="14.25" customHeight="1" spans="1:10">
      <c r="A5" s="44">
        <v>1</v>
      </c>
      <c r="B5" s="44">
        <v>2</v>
      </c>
      <c r="C5" s="44">
        <v>3</v>
      </c>
      <c r="D5" s="44">
        <v>4</v>
      </c>
      <c r="E5" s="44">
        <v>5</v>
      </c>
      <c r="F5" s="45">
        <v>6</v>
      </c>
      <c r="G5" s="44">
        <v>7</v>
      </c>
      <c r="H5" s="45">
        <v>8</v>
      </c>
      <c r="I5" s="45">
        <v>9</v>
      </c>
      <c r="J5" s="44">
        <v>10</v>
      </c>
    </row>
    <row r="6" ht="42" customHeight="1" spans="1:10">
      <c r="A6" s="46"/>
      <c r="B6" s="47"/>
      <c r="C6" s="47"/>
      <c r="D6" s="47"/>
      <c r="E6" s="48"/>
      <c r="F6" s="49"/>
      <c r="G6" s="48"/>
      <c r="H6" s="49"/>
      <c r="I6" s="49"/>
      <c r="J6" s="48"/>
    </row>
    <row r="7" ht="42" customHeight="1" spans="1:10">
      <c r="A7" s="46"/>
      <c r="B7" s="50"/>
      <c r="C7" s="50"/>
      <c r="D7" s="50"/>
      <c r="E7" s="46"/>
      <c r="F7" s="50"/>
      <c r="G7" s="46"/>
      <c r="H7" s="50"/>
      <c r="I7" s="50"/>
      <c r="J7" s="46"/>
    </row>
    <row r="8" ht="30" customHeight="1" spans="1:1">
      <c r="A8" s="32" t="s">
        <v>296</v>
      </c>
    </row>
  </sheetData>
  <mergeCells count="2">
    <mergeCell ref="A2:J2"/>
    <mergeCell ref="A3:H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A9" sqref="A9"/>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4"/>
      <c r="B1" s="34"/>
      <c r="C1" s="34"/>
      <c r="D1" s="34"/>
      <c r="E1" s="34"/>
      <c r="F1" s="34"/>
      <c r="G1" s="34"/>
      <c r="H1" s="35" t="s">
        <v>339</v>
      </c>
    </row>
    <row r="2" ht="30.65" customHeight="1" spans="1:8">
      <c r="A2" s="36" t="s">
        <v>340</v>
      </c>
      <c r="B2" s="36"/>
      <c r="C2" s="36"/>
      <c r="D2" s="36"/>
      <c r="E2" s="36"/>
      <c r="F2" s="36"/>
      <c r="G2" s="36"/>
      <c r="H2" s="36"/>
    </row>
    <row r="3" ht="18.75" customHeight="1" spans="1:8">
      <c r="A3" s="34" t="str">
        <f>"单位名称："&amp;"金平苗族瑶族傣族自治县人民检察院"</f>
        <v>单位名称：金平苗族瑶族傣族自治县人民检察院</v>
      </c>
      <c r="B3" s="34"/>
      <c r="C3" s="34"/>
      <c r="D3" s="34"/>
      <c r="E3" s="34"/>
      <c r="F3" s="34"/>
      <c r="G3" s="34"/>
      <c r="H3" s="34"/>
    </row>
    <row r="4" ht="18.75" customHeight="1" spans="1:8">
      <c r="A4" s="37" t="s">
        <v>127</v>
      </c>
      <c r="B4" s="37" t="s">
        <v>341</v>
      </c>
      <c r="C4" s="37" t="s">
        <v>342</v>
      </c>
      <c r="D4" s="37" t="s">
        <v>343</v>
      </c>
      <c r="E4" s="37" t="s">
        <v>344</v>
      </c>
      <c r="F4" s="37" t="s">
        <v>345</v>
      </c>
      <c r="G4" s="37"/>
      <c r="H4" s="37"/>
    </row>
    <row r="5" ht="18.75" customHeight="1" spans="1:8">
      <c r="A5" s="37"/>
      <c r="B5" s="37"/>
      <c r="C5" s="37"/>
      <c r="D5" s="37"/>
      <c r="E5" s="37"/>
      <c r="F5" s="37" t="s">
        <v>303</v>
      </c>
      <c r="G5" s="37" t="s">
        <v>346</v>
      </c>
      <c r="H5" s="37" t="s">
        <v>347</v>
      </c>
    </row>
    <row r="6" ht="18.75" customHeight="1" spans="1:8">
      <c r="A6" s="38" t="s">
        <v>110</v>
      </c>
      <c r="B6" s="38" t="s">
        <v>111</v>
      </c>
      <c r="C6" s="38" t="s">
        <v>112</v>
      </c>
      <c r="D6" s="38" t="s">
        <v>113</v>
      </c>
      <c r="E6" s="38" t="s">
        <v>114</v>
      </c>
      <c r="F6" s="38" t="s">
        <v>115</v>
      </c>
      <c r="G6" s="38" t="s">
        <v>348</v>
      </c>
      <c r="H6" s="38" t="s">
        <v>349</v>
      </c>
    </row>
    <row r="7" ht="29.9" customHeight="1" spans="1:8">
      <c r="A7" s="39"/>
      <c r="B7" s="39"/>
      <c r="C7" s="39"/>
      <c r="D7" s="39"/>
      <c r="E7" s="37"/>
      <c r="F7" s="40"/>
      <c r="G7" s="41"/>
      <c r="H7" s="41"/>
    </row>
    <row r="8" ht="20.15" customHeight="1" spans="1:8">
      <c r="A8" s="37" t="s">
        <v>31</v>
      </c>
      <c r="B8" s="37"/>
      <c r="C8" s="37"/>
      <c r="D8" s="37"/>
      <c r="E8" s="37"/>
      <c r="F8" s="40"/>
      <c r="G8" s="41"/>
      <c r="H8" s="41"/>
    </row>
    <row r="9" ht="27" customHeight="1" spans="1:1">
      <c r="A9" s="32" t="s">
        <v>296</v>
      </c>
    </row>
  </sheetData>
  <mergeCells count="8">
    <mergeCell ref="A2:H2"/>
    <mergeCell ref="F4:H4"/>
    <mergeCell ref="A8:E8"/>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workbookViewId="0">
      <selection activeCell="B14" sqref="B14"/>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350</v>
      </c>
    </row>
    <row r="2" ht="27.75" customHeight="1" spans="1:11">
      <c r="A2" s="26" t="s">
        <v>351</v>
      </c>
      <c r="B2" s="26"/>
      <c r="C2" s="26"/>
      <c r="D2" s="26"/>
      <c r="E2" s="26"/>
      <c r="F2" s="26"/>
      <c r="G2" s="26"/>
      <c r="H2" s="26"/>
      <c r="I2" s="26"/>
      <c r="J2" s="26"/>
      <c r="K2" s="26"/>
    </row>
    <row r="3" ht="20" customHeight="1" spans="1:11">
      <c r="A3" s="4" t="str">
        <f>"单位名称："&amp;"金平苗族瑶族傣族自治县人民检察院"</f>
        <v>单位名称：金平苗族瑶族傣族自治县人民检察院</v>
      </c>
      <c r="B3" s="5"/>
      <c r="C3" s="5"/>
      <c r="D3" s="5"/>
      <c r="E3" s="5"/>
      <c r="F3" s="5"/>
      <c r="G3" s="5"/>
      <c r="H3" s="6"/>
      <c r="I3" s="6"/>
      <c r="J3" s="6"/>
      <c r="K3" s="7" t="s">
        <v>118</v>
      </c>
    </row>
    <row r="4" ht="21.75" customHeight="1" spans="1:11">
      <c r="A4" s="8" t="s">
        <v>197</v>
      </c>
      <c r="B4" s="8" t="s">
        <v>129</v>
      </c>
      <c r="C4" s="8" t="s">
        <v>198</v>
      </c>
      <c r="D4" s="9" t="s">
        <v>130</v>
      </c>
      <c r="E4" s="9" t="s">
        <v>131</v>
      </c>
      <c r="F4" s="9" t="s">
        <v>132</v>
      </c>
      <c r="G4" s="9" t="s">
        <v>133</v>
      </c>
      <c r="H4" s="15" t="s">
        <v>31</v>
      </c>
      <c r="I4" s="10" t="s">
        <v>352</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8"/>
      <c r="B8" s="20"/>
      <c r="C8" s="28"/>
      <c r="D8" s="28"/>
      <c r="E8" s="28"/>
      <c r="F8" s="28"/>
      <c r="G8" s="28"/>
      <c r="H8" s="22"/>
      <c r="I8" s="22"/>
      <c r="J8" s="22"/>
      <c r="K8" s="22"/>
    </row>
    <row r="9" ht="30.65" customHeight="1" spans="1:11">
      <c r="A9" s="20"/>
      <c r="B9" s="20"/>
      <c r="C9" s="20"/>
      <c r="D9" s="20"/>
      <c r="E9" s="20"/>
      <c r="F9" s="20"/>
      <c r="G9" s="20"/>
      <c r="H9" s="22"/>
      <c r="I9" s="22"/>
      <c r="J9" s="22"/>
      <c r="K9" s="22"/>
    </row>
    <row r="10" ht="18.75" customHeight="1" spans="1:11">
      <c r="A10" s="29" t="s">
        <v>93</v>
      </c>
      <c r="B10" s="30"/>
      <c r="C10" s="30"/>
      <c r="D10" s="30"/>
      <c r="E10" s="30"/>
      <c r="F10" s="30"/>
      <c r="G10" s="31"/>
      <c r="H10" s="22"/>
      <c r="I10" s="22"/>
      <c r="J10" s="22"/>
      <c r="K10" s="22"/>
    </row>
    <row r="11" ht="24" customHeight="1" spans="1:1">
      <c r="A11" s="32" t="s">
        <v>296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A1" sqref="A1 A1 A1 A1 A1 A1 A1"/>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353</v>
      </c>
    </row>
    <row r="2" ht="27.75" customHeight="1" spans="1:7">
      <c r="A2" s="3" t="s">
        <v>354</v>
      </c>
      <c r="B2" s="3"/>
      <c r="C2" s="3"/>
      <c r="D2" s="3"/>
      <c r="E2" s="3"/>
      <c r="F2" s="3"/>
      <c r="G2" s="3"/>
    </row>
    <row r="3" ht="21" customHeight="1" spans="1:7">
      <c r="A3" s="4" t="str">
        <f>"单位名称："&amp;"金平苗族瑶族傣族自治县人民检察院"</f>
        <v>单位名称：金平苗族瑶族傣族自治县人民检察院</v>
      </c>
      <c r="B3" s="5"/>
      <c r="C3" s="5"/>
      <c r="D3" s="5"/>
      <c r="E3" s="6"/>
      <c r="F3" s="6"/>
      <c r="G3" s="7" t="s">
        <v>118</v>
      </c>
    </row>
    <row r="4" ht="21.75" customHeight="1" spans="1:7">
      <c r="A4" s="8" t="s">
        <v>198</v>
      </c>
      <c r="B4" s="8" t="s">
        <v>197</v>
      </c>
      <c r="C4" s="8" t="s">
        <v>129</v>
      </c>
      <c r="D4" s="9" t="s">
        <v>355</v>
      </c>
      <c r="E4" s="10" t="s">
        <v>34</v>
      </c>
      <c r="F4" s="11"/>
      <c r="G4" s="12"/>
    </row>
    <row r="5" ht="21.75" customHeight="1" spans="1:7">
      <c r="A5" s="13"/>
      <c r="B5" s="13"/>
      <c r="C5" s="13"/>
      <c r="D5" s="14"/>
      <c r="E5" s="15" t="s">
        <v>356</v>
      </c>
      <c r="F5" s="9" t="s">
        <v>357</v>
      </c>
      <c r="G5" s="9" t="s">
        <v>358</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750000</v>
      </c>
      <c r="F8" s="22">
        <v>750000</v>
      </c>
      <c r="G8" s="22">
        <v>750000</v>
      </c>
    </row>
    <row r="9" ht="29.9" customHeight="1" spans="1:7">
      <c r="A9" s="20"/>
      <c r="B9" s="20" t="s">
        <v>359</v>
      </c>
      <c r="C9" s="20" t="s">
        <v>206</v>
      </c>
      <c r="D9" s="20" t="s">
        <v>360</v>
      </c>
      <c r="E9" s="22">
        <v>750000</v>
      </c>
      <c r="F9" s="22">
        <v>750000</v>
      </c>
      <c r="G9" s="22">
        <v>750000</v>
      </c>
    </row>
    <row r="10" ht="18.75" customHeight="1" spans="1:7">
      <c r="A10" s="23" t="s">
        <v>31</v>
      </c>
      <c r="B10" s="24" t="s">
        <v>361</v>
      </c>
      <c r="C10" s="24"/>
      <c r="D10" s="25"/>
      <c r="E10" s="22">
        <v>750000</v>
      </c>
      <c r="F10" s="22">
        <v>750000</v>
      </c>
      <c r="G10" s="22">
        <v>750000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A2" sqref="A2:S2"/>
    </sheetView>
  </sheetViews>
  <sheetFormatPr defaultColWidth="8" defaultRowHeight="14.25" customHeight="1"/>
  <cols>
    <col min="1" max="1" width="21.1416666666667" customWidth="1"/>
    <col min="2" max="2" width="35.2833333333333" customWidth="1"/>
    <col min="3" max="19" width="16.175" customWidth="1"/>
  </cols>
  <sheetData>
    <row r="1" ht="12" customHeight="1" spans="1:18">
      <c r="A1" s="142"/>
      <c r="J1" s="154"/>
      <c r="R1" s="2" t="s">
        <v>27</v>
      </c>
    </row>
    <row r="2" ht="36" customHeight="1" spans="1:19">
      <c r="A2" s="143" t="s">
        <v>28</v>
      </c>
      <c r="B2" s="26"/>
      <c r="C2" s="26"/>
      <c r="D2" s="26"/>
      <c r="E2" s="26"/>
      <c r="F2" s="26"/>
      <c r="G2" s="26"/>
      <c r="H2" s="26"/>
      <c r="I2" s="26"/>
      <c r="J2" s="43"/>
      <c r="K2" s="26"/>
      <c r="L2" s="26"/>
      <c r="M2" s="26"/>
      <c r="N2" s="26"/>
      <c r="O2" s="26"/>
      <c r="P2" s="26"/>
      <c r="Q2" s="26"/>
      <c r="R2" s="26"/>
      <c r="S2" s="26"/>
    </row>
    <row r="3" ht="20.25" customHeight="1" spans="1:19">
      <c r="A3" s="88" t="str">
        <f>"单位名称："&amp;"金平苗族瑶族傣族自治县人民检察院"</f>
        <v>单位名称：金平苗族瑶族傣族自治县人民检察院</v>
      </c>
      <c r="B3" s="6"/>
      <c r="C3" s="6"/>
      <c r="D3" s="6"/>
      <c r="E3" s="6"/>
      <c r="F3" s="6"/>
      <c r="G3" s="6"/>
      <c r="H3" s="6"/>
      <c r="I3" s="6"/>
      <c r="J3" s="155"/>
      <c r="K3" s="6"/>
      <c r="L3" s="6"/>
      <c r="M3" s="6"/>
      <c r="N3" s="7"/>
      <c r="O3" s="7"/>
      <c r="P3" s="7"/>
      <c r="Q3" s="7"/>
      <c r="R3" s="7" t="s">
        <v>2</v>
      </c>
      <c r="S3" s="7" t="s">
        <v>2</v>
      </c>
    </row>
    <row r="4" ht="18.75" customHeight="1" spans="1:19">
      <c r="A4" s="144" t="s">
        <v>29</v>
      </c>
      <c r="B4" s="145" t="s">
        <v>30</v>
      </c>
      <c r="C4" s="145" t="s">
        <v>31</v>
      </c>
      <c r="D4" s="146" t="s">
        <v>32</v>
      </c>
      <c r="E4" s="147"/>
      <c r="F4" s="147"/>
      <c r="G4" s="147"/>
      <c r="H4" s="147"/>
      <c r="I4" s="147"/>
      <c r="J4" s="156"/>
      <c r="K4" s="147"/>
      <c r="L4" s="147"/>
      <c r="M4" s="147"/>
      <c r="N4" s="157"/>
      <c r="O4" s="157" t="s">
        <v>20</v>
      </c>
      <c r="P4" s="157"/>
      <c r="Q4" s="157"/>
      <c r="R4" s="157"/>
      <c r="S4" s="157"/>
    </row>
    <row r="5" ht="18" customHeight="1" spans="1:19">
      <c r="A5" s="148"/>
      <c r="B5" s="149"/>
      <c r="C5" s="149"/>
      <c r="D5" s="149" t="s">
        <v>33</v>
      </c>
      <c r="E5" s="149" t="s">
        <v>34</v>
      </c>
      <c r="F5" s="149" t="s">
        <v>35</v>
      </c>
      <c r="G5" s="149" t="s">
        <v>36</v>
      </c>
      <c r="H5" s="149" t="s">
        <v>37</v>
      </c>
      <c r="I5" s="158" t="s">
        <v>38</v>
      </c>
      <c r="J5" s="159"/>
      <c r="K5" s="158" t="s">
        <v>39</v>
      </c>
      <c r="L5" s="158" t="s">
        <v>40</v>
      </c>
      <c r="M5" s="158" t="s">
        <v>41</v>
      </c>
      <c r="N5" s="160" t="s">
        <v>42</v>
      </c>
      <c r="O5" s="161" t="s">
        <v>33</v>
      </c>
      <c r="P5" s="161" t="s">
        <v>34</v>
      </c>
      <c r="Q5" s="161" t="s">
        <v>35</v>
      </c>
      <c r="R5" s="161" t="s">
        <v>36</v>
      </c>
      <c r="S5" s="161" t="s">
        <v>43</v>
      </c>
    </row>
    <row r="6" ht="29.25" customHeight="1" spans="1:19">
      <c r="A6" s="150"/>
      <c r="B6" s="151"/>
      <c r="C6" s="151"/>
      <c r="D6" s="151"/>
      <c r="E6" s="151"/>
      <c r="F6" s="151"/>
      <c r="G6" s="151"/>
      <c r="H6" s="151"/>
      <c r="I6" s="162" t="s">
        <v>33</v>
      </c>
      <c r="J6" s="162" t="s">
        <v>44</v>
      </c>
      <c r="K6" s="162" t="s">
        <v>39</v>
      </c>
      <c r="L6" s="162" t="s">
        <v>40</v>
      </c>
      <c r="M6" s="162" t="s">
        <v>41</v>
      </c>
      <c r="N6" s="162" t="s">
        <v>42</v>
      </c>
      <c r="O6" s="162"/>
      <c r="P6" s="162"/>
      <c r="Q6" s="162"/>
      <c r="R6" s="162"/>
      <c r="S6" s="162"/>
    </row>
    <row r="7" ht="16.5" customHeight="1" spans="1:19">
      <c r="A7" s="126">
        <v>1</v>
      </c>
      <c r="B7" s="19">
        <v>2</v>
      </c>
      <c r="C7" s="19">
        <v>3</v>
      </c>
      <c r="D7" s="19">
        <v>4</v>
      </c>
      <c r="E7" s="126">
        <v>5</v>
      </c>
      <c r="F7" s="19">
        <v>6</v>
      </c>
      <c r="G7" s="19">
        <v>7</v>
      </c>
      <c r="H7" s="126">
        <v>8</v>
      </c>
      <c r="I7" s="19">
        <v>9</v>
      </c>
      <c r="J7" s="33">
        <v>10</v>
      </c>
      <c r="K7" s="33">
        <v>11</v>
      </c>
      <c r="L7" s="163">
        <v>12</v>
      </c>
      <c r="M7" s="33">
        <v>13</v>
      </c>
      <c r="N7" s="33">
        <v>14</v>
      </c>
      <c r="O7" s="33">
        <v>15</v>
      </c>
      <c r="P7" s="33">
        <v>16</v>
      </c>
      <c r="Q7" s="33">
        <v>17</v>
      </c>
      <c r="R7" s="33">
        <v>18</v>
      </c>
      <c r="S7" s="33">
        <v>19</v>
      </c>
    </row>
    <row r="8" ht="31.4" customHeight="1" spans="1:19">
      <c r="A8" s="28" t="s">
        <v>45</v>
      </c>
      <c r="B8" s="28" t="s">
        <v>46</v>
      </c>
      <c r="C8" s="22">
        <v>8088453.89</v>
      </c>
      <c r="D8" s="116">
        <v>8088453.89</v>
      </c>
      <c r="E8" s="87">
        <v>7388453.89</v>
      </c>
      <c r="F8" s="87"/>
      <c r="G8" s="87"/>
      <c r="H8" s="87"/>
      <c r="I8" s="87">
        <v>700000</v>
      </c>
      <c r="J8" s="87"/>
      <c r="K8" s="87"/>
      <c r="L8" s="87"/>
      <c r="M8" s="87"/>
      <c r="N8" s="87">
        <v>700000</v>
      </c>
      <c r="O8" s="87"/>
      <c r="P8" s="87"/>
      <c r="Q8" s="87"/>
      <c r="R8" s="87"/>
      <c r="S8" s="87"/>
    </row>
    <row r="9" ht="16.5" customHeight="1" spans="1:19">
      <c r="A9" s="152" t="s">
        <v>31</v>
      </c>
      <c r="B9" s="153"/>
      <c r="C9" s="116">
        <v>8088453.89</v>
      </c>
      <c r="D9" s="116">
        <v>8088453.89</v>
      </c>
      <c r="E9" s="87">
        <v>7388453.89</v>
      </c>
      <c r="F9" s="87"/>
      <c r="G9" s="87"/>
      <c r="H9" s="87"/>
      <c r="I9" s="87">
        <v>700000</v>
      </c>
      <c r="J9" s="87"/>
      <c r="K9" s="87"/>
      <c r="L9" s="87"/>
      <c r="M9" s="87"/>
      <c r="N9" s="87">
        <v>700000</v>
      </c>
      <c r="O9" s="87"/>
      <c r="P9" s="87"/>
      <c r="Q9" s="87"/>
      <c r="R9" s="87"/>
      <c r="S9" s="87"/>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topLeftCell="G1" workbookViewId="0">
      <selection activeCell="A1" sqref="A1"/>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2" t="s">
        <v>47</v>
      </c>
    </row>
    <row r="2" ht="28.5" customHeight="1" spans="1:15">
      <c r="A2" s="26" t="s">
        <v>48</v>
      </c>
      <c r="B2" s="26"/>
      <c r="C2" s="26"/>
      <c r="D2" s="26"/>
      <c r="E2" s="26"/>
      <c r="F2" s="26"/>
      <c r="G2" s="26"/>
      <c r="H2" s="26"/>
      <c r="I2" s="26"/>
      <c r="J2" s="26"/>
      <c r="K2" s="26"/>
      <c r="L2" s="26"/>
      <c r="M2" s="26"/>
      <c r="N2" s="26"/>
      <c r="O2" s="26"/>
    </row>
    <row r="3" ht="15" customHeight="1" spans="1:15">
      <c r="A3" s="96" t="str">
        <f>"单位名称："&amp;"金平苗族瑶族傣族自治县人民检察院"</f>
        <v>单位名称：金平苗族瑶族傣族自治县人民检察院</v>
      </c>
      <c r="B3" s="97"/>
      <c r="C3" s="55"/>
      <c r="D3" s="55"/>
      <c r="E3" s="55"/>
      <c r="F3" s="55"/>
      <c r="G3" s="6"/>
      <c r="H3" s="55"/>
      <c r="I3" s="55"/>
      <c r="J3" s="6"/>
      <c r="K3" s="55"/>
      <c r="L3" s="55"/>
      <c r="M3" s="6"/>
      <c r="N3" s="6"/>
      <c r="O3" s="98" t="s">
        <v>2</v>
      </c>
    </row>
    <row r="4" ht="18.75" customHeight="1" spans="1:15">
      <c r="A4" s="9" t="s">
        <v>49</v>
      </c>
      <c r="B4" s="9" t="s">
        <v>50</v>
      </c>
      <c r="C4" s="15" t="s">
        <v>31</v>
      </c>
      <c r="D4" s="59" t="s">
        <v>34</v>
      </c>
      <c r="E4" s="59"/>
      <c r="F4" s="59"/>
      <c r="G4" s="141" t="s">
        <v>35</v>
      </c>
      <c r="H4" s="9" t="s">
        <v>36</v>
      </c>
      <c r="I4" s="9" t="s">
        <v>51</v>
      </c>
      <c r="J4" s="10" t="s">
        <v>52</v>
      </c>
      <c r="K4" s="65" t="s">
        <v>53</v>
      </c>
      <c r="L4" s="65" t="s">
        <v>54</v>
      </c>
      <c r="M4" s="65" t="s">
        <v>55</v>
      </c>
      <c r="N4" s="65" t="s">
        <v>56</v>
      </c>
      <c r="O4" s="82" t="s">
        <v>57</v>
      </c>
    </row>
    <row r="5" ht="30" customHeight="1" spans="1:15">
      <c r="A5" s="18"/>
      <c r="B5" s="18"/>
      <c r="C5" s="18"/>
      <c r="D5" s="59" t="s">
        <v>33</v>
      </c>
      <c r="E5" s="59" t="s">
        <v>58</v>
      </c>
      <c r="F5" s="59" t="s">
        <v>59</v>
      </c>
      <c r="G5" s="18"/>
      <c r="H5" s="18"/>
      <c r="I5" s="18"/>
      <c r="J5" s="59" t="s">
        <v>33</v>
      </c>
      <c r="K5" s="86" t="s">
        <v>53</v>
      </c>
      <c r="L5" s="86" t="s">
        <v>54</v>
      </c>
      <c r="M5" s="86" t="s">
        <v>55</v>
      </c>
      <c r="N5" s="86" t="s">
        <v>56</v>
      </c>
      <c r="O5" s="86" t="s">
        <v>57</v>
      </c>
    </row>
    <row r="6" ht="16.5" customHeight="1" spans="1:15">
      <c r="A6" s="59">
        <v>1</v>
      </c>
      <c r="B6" s="59">
        <v>2</v>
      </c>
      <c r="C6" s="59">
        <v>3</v>
      </c>
      <c r="D6" s="59">
        <v>4</v>
      </c>
      <c r="E6" s="59">
        <v>5</v>
      </c>
      <c r="F6" s="59">
        <v>6</v>
      </c>
      <c r="G6" s="59">
        <v>7</v>
      </c>
      <c r="H6" s="45">
        <v>8</v>
      </c>
      <c r="I6" s="45">
        <v>9</v>
      </c>
      <c r="J6" s="45">
        <v>10</v>
      </c>
      <c r="K6" s="45">
        <v>11</v>
      </c>
      <c r="L6" s="45">
        <v>12</v>
      </c>
      <c r="M6" s="45">
        <v>13</v>
      </c>
      <c r="N6" s="45">
        <v>14</v>
      </c>
      <c r="O6" s="59">
        <v>15</v>
      </c>
    </row>
    <row r="7" ht="20.25" customHeight="1" spans="1:15">
      <c r="A7" s="28" t="s">
        <v>60</v>
      </c>
      <c r="B7" s="28" t="s">
        <v>61</v>
      </c>
      <c r="C7" s="116">
        <v>6721753.72</v>
      </c>
      <c r="D7" s="116">
        <v>6021753.72</v>
      </c>
      <c r="E7" s="116">
        <v>5271753.72</v>
      </c>
      <c r="F7" s="116">
        <v>750000</v>
      </c>
      <c r="G7" s="87"/>
      <c r="H7" s="116"/>
      <c r="I7" s="116"/>
      <c r="J7" s="116">
        <v>700000</v>
      </c>
      <c r="K7" s="116"/>
      <c r="L7" s="116"/>
      <c r="M7" s="87"/>
      <c r="N7" s="116"/>
      <c r="O7" s="116">
        <v>700000</v>
      </c>
    </row>
    <row r="8" ht="20.25" customHeight="1" spans="1:15">
      <c r="A8" s="124" t="s">
        <v>62</v>
      </c>
      <c r="B8" s="124" t="s">
        <v>63</v>
      </c>
      <c r="C8" s="116">
        <v>6721753.72</v>
      </c>
      <c r="D8" s="116">
        <v>6021753.72</v>
      </c>
      <c r="E8" s="116">
        <v>5271753.72</v>
      </c>
      <c r="F8" s="116">
        <v>750000</v>
      </c>
      <c r="G8" s="87"/>
      <c r="H8" s="116"/>
      <c r="I8" s="116"/>
      <c r="J8" s="116">
        <v>700000</v>
      </c>
      <c r="K8" s="116"/>
      <c r="L8" s="116"/>
      <c r="M8" s="87"/>
      <c r="N8" s="116"/>
      <c r="O8" s="116">
        <v>700000</v>
      </c>
    </row>
    <row r="9" ht="20.25" customHeight="1" spans="1:15">
      <c r="A9" s="125" t="s">
        <v>64</v>
      </c>
      <c r="B9" s="125" t="s">
        <v>65</v>
      </c>
      <c r="C9" s="116">
        <v>4695753.72</v>
      </c>
      <c r="D9" s="116">
        <v>4695753.72</v>
      </c>
      <c r="E9" s="116">
        <v>4695753.72</v>
      </c>
      <c r="F9" s="116"/>
      <c r="G9" s="87"/>
      <c r="H9" s="116"/>
      <c r="I9" s="116"/>
      <c r="J9" s="116"/>
      <c r="K9" s="116"/>
      <c r="L9" s="116"/>
      <c r="M9" s="87"/>
      <c r="N9" s="116"/>
      <c r="O9" s="116"/>
    </row>
    <row r="10" ht="20.25" customHeight="1" spans="1:15">
      <c r="A10" s="125" t="s">
        <v>66</v>
      </c>
      <c r="B10" s="125" t="s">
        <v>67</v>
      </c>
      <c r="C10" s="116">
        <v>2026000</v>
      </c>
      <c r="D10" s="116">
        <v>1326000</v>
      </c>
      <c r="E10" s="116">
        <v>576000</v>
      </c>
      <c r="F10" s="116">
        <v>750000</v>
      </c>
      <c r="G10" s="87"/>
      <c r="H10" s="116"/>
      <c r="I10" s="116"/>
      <c r="J10" s="116">
        <v>700000</v>
      </c>
      <c r="K10" s="116"/>
      <c r="L10" s="116"/>
      <c r="M10" s="87"/>
      <c r="N10" s="116"/>
      <c r="O10" s="116">
        <v>700000</v>
      </c>
    </row>
    <row r="11" ht="20.25" customHeight="1" spans="1:15">
      <c r="A11" s="28" t="s">
        <v>68</v>
      </c>
      <c r="B11" s="28" t="s">
        <v>69</v>
      </c>
      <c r="C11" s="116">
        <v>511988.39</v>
      </c>
      <c r="D11" s="116">
        <v>511988.39</v>
      </c>
      <c r="E11" s="116">
        <v>511988.39</v>
      </c>
      <c r="F11" s="116"/>
      <c r="G11" s="87"/>
      <c r="H11" s="116"/>
      <c r="I11" s="116"/>
      <c r="J11" s="116"/>
      <c r="K11" s="116"/>
      <c r="L11" s="116"/>
      <c r="M11" s="87"/>
      <c r="N11" s="116"/>
      <c r="O11" s="116"/>
    </row>
    <row r="12" ht="20.25" customHeight="1" spans="1:15">
      <c r="A12" s="124" t="s">
        <v>70</v>
      </c>
      <c r="B12" s="124" t="s">
        <v>71</v>
      </c>
      <c r="C12" s="116">
        <v>506298.25</v>
      </c>
      <c r="D12" s="116">
        <v>506298.25</v>
      </c>
      <c r="E12" s="116">
        <v>506298.25</v>
      </c>
      <c r="F12" s="116"/>
      <c r="G12" s="87"/>
      <c r="H12" s="116"/>
      <c r="I12" s="116"/>
      <c r="J12" s="116"/>
      <c r="K12" s="116"/>
      <c r="L12" s="116"/>
      <c r="M12" s="87"/>
      <c r="N12" s="116"/>
      <c r="O12" s="116"/>
    </row>
    <row r="13" ht="20.25" customHeight="1" spans="1:15">
      <c r="A13" s="125" t="s">
        <v>72</v>
      </c>
      <c r="B13" s="125" t="s">
        <v>73</v>
      </c>
      <c r="C13" s="116">
        <v>506298.25</v>
      </c>
      <c r="D13" s="116">
        <v>506298.25</v>
      </c>
      <c r="E13" s="116">
        <v>506298.25</v>
      </c>
      <c r="F13" s="116"/>
      <c r="G13" s="87"/>
      <c r="H13" s="116"/>
      <c r="I13" s="116"/>
      <c r="J13" s="116"/>
      <c r="K13" s="116"/>
      <c r="L13" s="116"/>
      <c r="M13" s="87"/>
      <c r="N13" s="116"/>
      <c r="O13" s="116"/>
    </row>
    <row r="14" ht="20.25" customHeight="1" spans="1:15">
      <c r="A14" s="124" t="s">
        <v>74</v>
      </c>
      <c r="B14" s="124" t="s">
        <v>75</v>
      </c>
      <c r="C14" s="116">
        <v>5690.14</v>
      </c>
      <c r="D14" s="116">
        <v>5690.14</v>
      </c>
      <c r="E14" s="116">
        <v>5690.14</v>
      </c>
      <c r="F14" s="116"/>
      <c r="G14" s="87"/>
      <c r="H14" s="116"/>
      <c r="I14" s="116"/>
      <c r="J14" s="116"/>
      <c r="K14" s="116"/>
      <c r="L14" s="116"/>
      <c r="M14" s="87"/>
      <c r="N14" s="116"/>
      <c r="O14" s="116"/>
    </row>
    <row r="15" ht="20.25" customHeight="1" spans="1:15">
      <c r="A15" s="125" t="s">
        <v>76</v>
      </c>
      <c r="B15" s="125" t="s">
        <v>75</v>
      </c>
      <c r="C15" s="116">
        <v>5690.14</v>
      </c>
      <c r="D15" s="116">
        <v>5690.14</v>
      </c>
      <c r="E15" s="116">
        <v>5690.14</v>
      </c>
      <c r="F15" s="116"/>
      <c r="G15" s="87"/>
      <c r="H15" s="116"/>
      <c r="I15" s="116"/>
      <c r="J15" s="116"/>
      <c r="K15" s="116"/>
      <c r="L15" s="116"/>
      <c r="M15" s="87"/>
      <c r="N15" s="116"/>
      <c r="O15" s="116"/>
    </row>
    <row r="16" ht="20.25" customHeight="1" spans="1:15">
      <c r="A16" s="28" t="s">
        <v>77</v>
      </c>
      <c r="B16" s="28" t="s">
        <v>78</v>
      </c>
      <c r="C16" s="116">
        <v>496687.79</v>
      </c>
      <c r="D16" s="116">
        <v>496687.79</v>
      </c>
      <c r="E16" s="116">
        <v>496687.79</v>
      </c>
      <c r="F16" s="116"/>
      <c r="G16" s="87"/>
      <c r="H16" s="116"/>
      <c r="I16" s="116"/>
      <c r="J16" s="116"/>
      <c r="K16" s="116"/>
      <c r="L16" s="116"/>
      <c r="M16" s="87"/>
      <c r="N16" s="116"/>
      <c r="O16" s="116"/>
    </row>
    <row r="17" ht="20.25" customHeight="1" spans="1:15">
      <c r="A17" s="124" t="s">
        <v>79</v>
      </c>
      <c r="B17" s="124" t="s">
        <v>80</v>
      </c>
      <c r="C17" s="116">
        <v>496687.79</v>
      </c>
      <c r="D17" s="116">
        <v>496687.79</v>
      </c>
      <c r="E17" s="116">
        <v>496687.79</v>
      </c>
      <c r="F17" s="116"/>
      <c r="G17" s="87"/>
      <c r="H17" s="116"/>
      <c r="I17" s="116"/>
      <c r="J17" s="116"/>
      <c r="K17" s="116"/>
      <c r="L17" s="116"/>
      <c r="M17" s="87"/>
      <c r="N17" s="116"/>
      <c r="O17" s="116"/>
    </row>
    <row r="18" ht="20.25" customHeight="1" spans="1:15">
      <c r="A18" s="125" t="s">
        <v>81</v>
      </c>
      <c r="B18" s="125" t="s">
        <v>82</v>
      </c>
      <c r="C18" s="116">
        <v>243656.03</v>
      </c>
      <c r="D18" s="116">
        <v>243656.03</v>
      </c>
      <c r="E18" s="116">
        <v>243656.03</v>
      </c>
      <c r="F18" s="116"/>
      <c r="G18" s="87"/>
      <c r="H18" s="116"/>
      <c r="I18" s="116"/>
      <c r="J18" s="116"/>
      <c r="K18" s="116"/>
      <c r="L18" s="116"/>
      <c r="M18" s="87"/>
      <c r="N18" s="116"/>
      <c r="O18" s="116"/>
    </row>
    <row r="19" ht="20.25" customHeight="1" spans="1:15">
      <c r="A19" s="125" t="s">
        <v>83</v>
      </c>
      <c r="B19" s="125" t="s">
        <v>84</v>
      </c>
      <c r="C19" s="116">
        <v>235444.76</v>
      </c>
      <c r="D19" s="116">
        <v>235444.76</v>
      </c>
      <c r="E19" s="116">
        <v>235444.76</v>
      </c>
      <c r="F19" s="116"/>
      <c r="G19" s="87"/>
      <c r="H19" s="116"/>
      <c r="I19" s="116"/>
      <c r="J19" s="116"/>
      <c r="K19" s="116"/>
      <c r="L19" s="116"/>
      <c r="M19" s="87"/>
      <c r="N19" s="116"/>
      <c r="O19" s="116"/>
    </row>
    <row r="20" ht="20.25" customHeight="1" spans="1:15">
      <c r="A20" s="125" t="s">
        <v>85</v>
      </c>
      <c r="B20" s="125" t="s">
        <v>86</v>
      </c>
      <c r="C20" s="116">
        <v>17587</v>
      </c>
      <c r="D20" s="116">
        <v>17587</v>
      </c>
      <c r="E20" s="116">
        <v>17587</v>
      </c>
      <c r="F20" s="116"/>
      <c r="G20" s="87"/>
      <c r="H20" s="116"/>
      <c r="I20" s="116"/>
      <c r="J20" s="116"/>
      <c r="K20" s="116"/>
      <c r="L20" s="116"/>
      <c r="M20" s="87"/>
      <c r="N20" s="116"/>
      <c r="O20" s="116"/>
    </row>
    <row r="21" ht="20.25" customHeight="1" spans="1:15">
      <c r="A21" s="28" t="s">
        <v>87</v>
      </c>
      <c r="B21" s="28" t="s">
        <v>88</v>
      </c>
      <c r="C21" s="116">
        <v>358023.99</v>
      </c>
      <c r="D21" s="116">
        <v>358023.99</v>
      </c>
      <c r="E21" s="116">
        <v>358023.99</v>
      </c>
      <c r="F21" s="116"/>
      <c r="G21" s="87"/>
      <c r="H21" s="116"/>
      <c r="I21" s="116"/>
      <c r="J21" s="116"/>
      <c r="K21" s="116"/>
      <c r="L21" s="116"/>
      <c r="M21" s="87"/>
      <c r="N21" s="116"/>
      <c r="O21" s="116"/>
    </row>
    <row r="22" ht="20.25" customHeight="1" spans="1:15">
      <c r="A22" s="124" t="s">
        <v>89</v>
      </c>
      <c r="B22" s="124" t="s">
        <v>90</v>
      </c>
      <c r="C22" s="116">
        <v>358023.99</v>
      </c>
      <c r="D22" s="116">
        <v>358023.99</v>
      </c>
      <c r="E22" s="116">
        <v>358023.99</v>
      </c>
      <c r="F22" s="116"/>
      <c r="G22" s="87"/>
      <c r="H22" s="116"/>
      <c r="I22" s="116"/>
      <c r="J22" s="116"/>
      <c r="K22" s="116"/>
      <c r="L22" s="116"/>
      <c r="M22" s="87"/>
      <c r="N22" s="116"/>
      <c r="O22" s="116"/>
    </row>
    <row r="23" ht="20.25" customHeight="1" spans="1:15">
      <c r="A23" s="125" t="s">
        <v>91</v>
      </c>
      <c r="B23" s="125" t="s">
        <v>92</v>
      </c>
      <c r="C23" s="116">
        <v>358023.99</v>
      </c>
      <c r="D23" s="116">
        <v>358023.99</v>
      </c>
      <c r="E23" s="116">
        <v>358023.99</v>
      </c>
      <c r="F23" s="116"/>
      <c r="G23" s="87"/>
      <c r="H23" s="116"/>
      <c r="I23" s="116"/>
      <c r="J23" s="116"/>
      <c r="K23" s="116"/>
      <c r="L23" s="116"/>
      <c r="M23" s="87"/>
      <c r="N23" s="116"/>
      <c r="O23" s="116"/>
    </row>
    <row r="24" ht="17.25" customHeight="1" spans="1:15">
      <c r="A24" s="99" t="s">
        <v>93</v>
      </c>
      <c r="B24" s="100" t="s">
        <v>93</v>
      </c>
      <c r="C24" s="116">
        <v>8088453.89</v>
      </c>
      <c r="D24" s="116">
        <v>7388453.89</v>
      </c>
      <c r="E24" s="116">
        <v>6638453.89</v>
      </c>
      <c r="F24" s="116">
        <v>750000</v>
      </c>
      <c r="G24" s="87"/>
      <c r="H24" s="116"/>
      <c r="I24" s="116"/>
      <c r="J24" s="116">
        <v>700000</v>
      </c>
      <c r="K24" s="116"/>
      <c r="L24" s="116"/>
      <c r="M24" s="87"/>
      <c r="N24" s="116"/>
      <c r="O24" s="116">
        <v>700000</v>
      </c>
    </row>
  </sheetData>
  <mergeCells count="11">
    <mergeCell ref="A2:O2"/>
    <mergeCell ref="A3:L3"/>
    <mergeCell ref="D4:F4"/>
    <mergeCell ref="J4:O4"/>
    <mergeCell ref="A24:B24"/>
    <mergeCell ref="A4:A5"/>
    <mergeCell ref="B4:B5"/>
    <mergeCell ref="C4:C5"/>
    <mergeCell ref="G4:G5"/>
    <mergeCell ref="H4:H5"/>
    <mergeCell ref="I4:I5"/>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topLeftCell="B1" workbookViewId="0">
      <selection activeCell="A1" sqref="A1"/>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4" t="s">
        <v>94</v>
      </c>
    </row>
    <row r="2" ht="31.5" customHeight="1" spans="1:4">
      <c r="A2" s="42" t="s">
        <v>95</v>
      </c>
      <c r="B2" s="128"/>
      <c r="C2" s="128"/>
      <c r="D2" s="128"/>
    </row>
    <row r="3" ht="17.25" customHeight="1" spans="1:4">
      <c r="A3" s="4" t="str">
        <f>"单位名称："&amp;"金平苗族瑶族傣族自治县人民检察院"</f>
        <v>单位名称：金平苗族瑶族傣族自治县人民检察院</v>
      </c>
      <c r="B3" s="129"/>
      <c r="C3" s="129"/>
      <c r="D3" s="95" t="s">
        <v>2</v>
      </c>
    </row>
    <row r="4" ht="24.65" customHeight="1" spans="1:4">
      <c r="A4" s="10" t="s">
        <v>3</v>
      </c>
      <c r="B4" s="12"/>
      <c r="C4" s="10" t="s">
        <v>4</v>
      </c>
      <c r="D4" s="12"/>
    </row>
    <row r="5" ht="15.65" customHeight="1" spans="1:4">
      <c r="A5" s="15" t="s">
        <v>5</v>
      </c>
      <c r="B5" s="130" t="s">
        <v>6</v>
      </c>
      <c r="C5" s="15" t="s">
        <v>96</v>
      </c>
      <c r="D5" s="130" t="s">
        <v>6</v>
      </c>
    </row>
    <row r="6" ht="14.15" customHeight="1" spans="1:4">
      <c r="A6" s="18"/>
      <c r="B6" s="17"/>
      <c r="C6" s="18"/>
      <c r="D6" s="17"/>
    </row>
    <row r="7" ht="29.15" customHeight="1" spans="1:4">
      <c r="A7" s="131" t="s">
        <v>97</v>
      </c>
      <c r="B7" s="132">
        <v>7388453.89</v>
      </c>
      <c r="C7" s="133" t="s">
        <v>98</v>
      </c>
      <c r="D7" s="132">
        <v>7388453.89</v>
      </c>
    </row>
    <row r="8" ht="29.15" customHeight="1" spans="1:4">
      <c r="A8" s="134" t="s">
        <v>99</v>
      </c>
      <c r="B8" s="87">
        <v>7388453.89</v>
      </c>
      <c r="C8" s="103" t="str">
        <f>"（一）"&amp;"公共安全支出"</f>
        <v>（一）公共安全支出</v>
      </c>
      <c r="D8" s="87">
        <v>6021753.72</v>
      </c>
    </row>
    <row r="9" ht="29.15" customHeight="1" spans="1:4">
      <c r="A9" s="134" t="s">
        <v>100</v>
      </c>
      <c r="B9" s="87"/>
      <c r="C9" s="103" t="str">
        <f>"（二）"&amp;"社会保障和就业支出"</f>
        <v>（二）社会保障和就业支出</v>
      </c>
      <c r="D9" s="87">
        <v>511988.39</v>
      </c>
    </row>
    <row r="10" ht="29.15" customHeight="1" spans="1:4">
      <c r="A10" s="134" t="s">
        <v>101</v>
      </c>
      <c r="B10" s="87"/>
      <c r="C10" s="103" t="str">
        <f>"（三）"&amp;"卫生健康支出"</f>
        <v>（三）卫生健康支出</v>
      </c>
      <c r="D10" s="87">
        <v>496687.79</v>
      </c>
    </row>
    <row r="11" ht="29.15" customHeight="1" spans="1:4">
      <c r="A11" s="135" t="s">
        <v>102</v>
      </c>
      <c r="B11" s="136"/>
      <c r="C11" s="103" t="str">
        <f>"（四）"&amp;"住房保障支出"</f>
        <v>（四）住房保障支出</v>
      </c>
      <c r="D11" s="87">
        <v>358023.99</v>
      </c>
    </row>
    <row r="12" ht="29.15" customHeight="1" spans="1:4">
      <c r="A12" s="134" t="s">
        <v>99</v>
      </c>
      <c r="B12" s="116"/>
      <c r="C12" s="137"/>
      <c r="D12" s="136"/>
    </row>
    <row r="13" ht="29.15" customHeight="1" spans="1:4">
      <c r="A13" s="138" t="s">
        <v>100</v>
      </c>
      <c r="B13" s="116"/>
      <c r="C13" s="137"/>
      <c r="D13" s="136"/>
    </row>
    <row r="14" ht="29.15" customHeight="1" spans="1:4">
      <c r="A14" s="138" t="s">
        <v>101</v>
      </c>
      <c r="B14" s="136"/>
      <c r="C14" s="137"/>
      <c r="D14" s="136"/>
    </row>
    <row r="15" ht="29.15" customHeight="1" spans="1:4">
      <c r="A15" s="139"/>
      <c r="B15" s="136"/>
      <c r="C15" s="140" t="s">
        <v>103</v>
      </c>
      <c r="D15" s="136"/>
    </row>
    <row r="16" ht="29.15" customHeight="1" spans="1:4">
      <c r="A16" s="139" t="s">
        <v>104</v>
      </c>
      <c r="B16" s="136">
        <v>7388453.89</v>
      </c>
      <c r="C16" s="137" t="s">
        <v>26</v>
      </c>
      <c r="D16" s="136">
        <v>7388453.89</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A9" workbookViewId="0">
      <selection activeCell="A1" sqref="A1"/>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08"/>
      <c r="F1" s="52"/>
      <c r="G1" s="52" t="s">
        <v>105</v>
      </c>
    </row>
    <row r="2" ht="39" customHeight="1" spans="1:7">
      <c r="A2" s="3" t="s">
        <v>106</v>
      </c>
      <c r="B2" s="3"/>
      <c r="C2" s="3"/>
      <c r="D2" s="3"/>
      <c r="E2" s="3"/>
      <c r="F2" s="3"/>
      <c r="G2" s="3"/>
    </row>
    <row r="3" ht="18" customHeight="1" spans="1:7">
      <c r="A3" s="4" t="str">
        <f>"单位名称："&amp;"金平苗族瑶族傣族自治县人民检察院"</f>
        <v>单位名称：金平苗族瑶族傣族自治县人民检察院</v>
      </c>
      <c r="F3" s="98"/>
      <c r="G3" s="98" t="s">
        <v>2</v>
      </c>
    </row>
    <row r="4" ht="20.25" customHeight="1" spans="1:7">
      <c r="A4" s="118" t="s">
        <v>107</v>
      </c>
      <c r="B4" s="119"/>
      <c r="C4" s="120" t="s">
        <v>31</v>
      </c>
      <c r="D4" s="11" t="s">
        <v>58</v>
      </c>
      <c r="E4" s="11"/>
      <c r="F4" s="12"/>
      <c r="G4" s="120" t="s">
        <v>59</v>
      </c>
    </row>
    <row r="5" ht="20.25" customHeight="1" spans="1:7">
      <c r="A5" s="121" t="s">
        <v>49</v>
      </c>
      <c r="B5" s="122" t="s">
        <v>50</v>
      </c>
      <c r="C5" s="89"/>
      <c r="D5" s="89" t="s">
        <v>33</v>
      </c>
      <c r="E5" s="89" t="s">
        <v>108</v>
      </c>
      <c r="F5" s="89" t="s">
        <v>109</v>
      </c>
      <c r="G5" s="89"/>
    </row>
    <row r="6" ht="13.5" customHeight="1" spans="1:7">
      <c r="A6" s="123" t="s">
        <v>110</v>
      </c>
      <c r="B6" s="123" t="s">
        <v>111</v>
      </c>
      <c r="C6" s="123" t="s">
        <v>112</v>
      </c>
      <c r="D6" s="59"/>
      <c r="E6" s="123" t="s">
        <v>113</v>
      </c>
      <c r="F6" s="123" t="s">
        <v>114</v>
      </c>
      <c r="G6" s="123" t="s">
        <v>115</v>
      </c>
    </row>
    <row r="7" ht="18" customHeight="1" spans="1:7">
      <c r="A7" s="28" t="s">
        <v>60</v>
      </c>
      <c r="B7" s="28" t="s">
        <v>61</v>
      </c>
      <c r="C7" s="22">
        <v>6021753.72</v>
      </c>
      <c r="D7" s="22">
        <v>5271753.72</v>
      </c>
      <c r="E7" s="22">
        <v>4352029.88</v>
      </c>
      <c r="F7" s="22">
        <v>919723.84</v>
      </c>
      <c r="G7" s="22">
        <v>750000</v>
      </c>
    </row>
    <row r="8" ht="18" customHeight="1" spans="1:7">
      <c r="A8" s="28" t="s">
        <v>62</v>
      </c>
      <c r="B8" s="124" t="s">
        <v>63</v>
      </c>
      <c r="C8" s="22">
        <v>6021753.72</v>
      </c>
      <c r="D8" s="22">
        <v>5271753.72</v>
      </c>
      <c r="E8" s="22">
        <v>4352029.88</v>
      </c>
      <c r="F8" s="22">
        <v>919723.84</v>
      </c>
      <c r="G8" s="22">
        <v>750000</v>
      </c>
    </row>
    <row r="9" ht="18" customHeight="1" spans="1:7">
      <c r="A9" s="28" t="s">
        <v>64</v>
      </c>
      <c r="B9" s="125" t="s">
        <v>65</v>
      </c>
      <c r="C9" s="22">
        <v>4695753.72</v>
      </c>
      <c r="D9" s="22">
        <v>4695753.72</v>
      </c>
      <c r="E9" s="22">
        <v>3776029.88</v>
      </c>
      <c r="F9" s="22">
        <v>919723.84</v>
      </c>
      <c r="G9" s="22"/>
    </row>
    <row r="10" ht="18" customHeight="1" spans="1:7">
      <c r="A10" s="28" t="s">
        <v>66</v>
      </c>
      <c r="B10" s="125" t="s">
        <v>67</v>
      </c>
      <c r="C10" s="22">
        <v>1326000</v>
      </c>
      <c r="D10" s="22">
        <v>576000</v>
      </c>
      <c r="E10" s="22">
        <v>576000</v>
      </c>
      <c r="F10" s="22"/>
      <c r="G10" s="22">
        <v>750000</v>
      </c>
    </row>
    <row r="11" ht="18" customHeight="1" spans="1:7">
      <c r="A11" s="28" t="s">
        <v>68</v>
      </c>
      <c r="B11" s="28" t="s">
        <v>69</v>
      </c>
      <c r="C11" s="22">
        <v>511988.39</v>
      </c>
      <c r="D11" s="22">
        <v>511988.39</v>
      </c>
      <c r="E11" s="22">
        <v>511988.39</v>
      </c>
      <c r="F11" s="22"/>
      <c r="G11" s="22"/>
    </row>
    <row r="12" ht="18" customHeight="1" spans="1:7">
      <c r="A12" s="28" t="s">
        <v>70</v>
      </c>
      <c r="B12" s="124" t="s">
        <v>71</v>
      </c>
      <c r="C12" s="22">
        <v>506298.25</v>
      </c>
      <c r="D12" s="22">
        <v>506298.25</v>
      </c>
      <c r="E12" s="22">
        <v>506298.25</v>
      </c>
      <c r="F12" s="22"/>
      <c r="G12" s="22"/>
    </row>
    <row r="13" ht="18" customHeight="1" spans="1:7">
      <c r="A13" s="28" t="s">
        <v>72</v>
      </c>
      <c r="B13" s="125" t="s">
        <v>73</v>
      </c>
      <c r="C13" s="22">
        <v>506298.25</v>
      </c>
      <c r="D13" s="22">
        <v>506298.25</v>
      </c>
      <c r="E13" s="22">
        <v>506298.25</v>
      </c>
      <c r="F13" s="22"/>
      <c r="G13" s="22"/>
    </row>
    <row r="14" ht="18" customHeight="1" spans="1:7">
      <c r="A14" s="28" t="s">
        <v>74</v>
      </c>
      <c r="B14" s="124" t="s">
        <v>75</v>
      </c>
      <c r="C14" s="22">
        <v>5690.14</v>
      </c>
      <c r="D14" s="22">
        <v>5690.14</v>
      </c>
      <c r="E14" s="22">
        <v>5690.14</v>
      </c>
      <c r="F14" s="22"/>
      <c r="G14" s="22"/>
    </row>
    <row r="15" ht="18" customHeight="1" spans="1:7">
      <c r="A15" s="28" t="s">
        <v>76</v>
      </c>
      <c r="B15" s="125" t="s">
        <v>75</v>
      </c>
      <c r="C15" s="22">
        <v>5690.14</v>
      </c>
      <c r="D15" s="22">
        <v>5690.14</v>
      </c>
      <c r="E15" s="22">
        <v>5690.14</v>
      </c>
      <c r="F15" s="22"/>
      <c r="G15" s="22"/>
    </row>
    <row r="16" ht="18" customHeight="1" spans="1:7">
      <c r="A16" s="28" t="s">
        <v>77</v>
      </c>
      <c r="B16" s="28" t="s">
        <v>78</v>
      </c>
      <c r="C16" s="22">
        <v>496687.79</v>
      </c>
      <c r="D16" s="22">
        <v>496687.79</v>
      </c>
      <c r="E16" s="22">
        <v>496687.79</v>
      </c>
      <c r="F16" s="22"/>
      <c r="G16" s="22"/>
    </row>
    <row r="17" ht="18" customHeight="1" spans="1:7">
      <c r="A17" s="28" t="s">
        <v>79</v>
      </c>
      <c r="B17" s="124" t="s">
        <v>80</v>
      </c>
      <c r="C17" s="22">
        <v>496687.79</v>
      </c>
      <c r="D17" s="22">
        <v>496687.79</v>
      </c>
      <c r="E17" s="22">
        <v>496687.79</v>
      </c>
      <c r="F17" s="22"/>
      <c r="G17" s="22"/>
    </row>
    <row r="18" ht="18" customHeight="1" spans="1:7">
      <c r="A18" s="28" t="s">
        <v>81</v>
      </c>
      <c r="B18" s="125" t="s">
        <v>82</v>
      </c>
      <c r="C18" s="22">
        <v>243656.03</v>
      </c>
      <c r="D18" s="22">
        <v>243656.03</v>
      </c>
      <c r="E18" s="22">
        <v>243656.03</v>
      </c>
      <c r="F18" s="22"/>
      <c r="G18" s="22"/>
    </row>
    <row r="19" ht="18" customHeight="1" spans="1:7">
      <c r="A19" s="28" t="s">
        <v>83</v>
      </c>
      <c r="B19" s="125" t="s">
        <v>84</v>
      </c>
      <c r="C19" s="22">
        <v>235444.76</v>
      </c>
      <c r="D19" s="22">
        <v>235444.76</v>
      </c>
      <c r="E19" s="22">
        <v>235444.76</v>
      </c>
      <c r="F19" s="22"/>
      <c r="G19" s="22"/>
    </row>
    <row r="20" ht="18" customHeight="1" spans="1:7">
      <c r="A20" s="28" t="s">
        <v>85</v>
      </c>
      <c r="B20" s="125" t="s">
        <v>86</v>
      </c>
      <c r="C20" s="22">
        <v>17587</v>
      </c>
      <c r="D20" s="22">
        <v>17587</v>
      </c>
      <c r="E20" s="22">
        <v>17587</v>
      </c>
      <c r="F20" s="22"/>
      <c r="G20" s="22"/>
    </row>
    <row r="21" ht="18" customHeight="1" spans="1:7">
      <c r="A21" s="28" t="s">
        <v>87</v>
      </c>
      <c r="B21" s="28" t="s">
        <v>88</v>
      </c>
      <c r="C21" s="22">
        <v>358023.99</v>
      </c>
      <c r="D21" s="22">
        <v>358023.99</v>
      </c>
      <c r="E21" s="22">
        <v>358023.99</v>
      </c>
      <c r="F21" s="22"/>
      <c r="G21" s="22"/>
    </row>
    <row r="22" ht="18" customHeight="1" spans="1:7">
      <c r="A22" s="28" t="s">
        <v>89</v>
      </c>
      <c r="B22" s="124" t="s">
        <v>90</v>
      </c>
      <c r="C22" s="22">
        <v>358023.99</v>
      </c>
      <c r="D22" s="22">
        <v>358023.99</v>
      </c>
      <c r="E22" s="22">
        <v>358023.99</v>
      </c>
      <c r="F22" s="22"/>
      <c r="G22" s="22"/>
    </row>
    <row r="23" ht="18" customHeight="1" spans="1:7">
      <c r="A23" s="28" t="s">
        <v>91</v>
      </c>
      <c r="B23" s="125" t="s">
        <v>92</v>
      </c>
      <c r="C23" s="22">
        <v>358023.99</v>
      </c>
      <c r="D23" s="22">
        <v>358023.99</v>
      </c>
      <c r="E23" s="22">
        <v>358023.99</v>
      </c>
      <c r="F23" s="22"/>
      <c r="G23" s="22"/>
    </row>
    <row r="24" ht="18" customHeight="1" spans="1:7">
      <c r="A24" s="126" t="s">
        <v>93</v>
      </c>
      <c r="B24" s="127" t="s">
        <v>93</v>
      </c>
      <c r="C24" s="22">
        <v>7388453.89</v>
      </c>
      <c r="D24" s="22">
        <v>6638453.89</v>
      </c>
      <c r="E24" s="22">
        <v>5718730.05</v>
      </c>
      <c r="F24" s="22">
        <v>919723.84</v>
      </c>
      <c r="G24" s="22">
        <v>750000</v>
      </c>
    </row>
  </sheetData>
  <mergeCells count="7">
    <mergeCell ref="A2:G2"/>
    <mergeCell ref="A3:E3"/>
    <mergeCell ref="A4:B4"/>
    <mergeCell ref="D4:F4"/>
    <mergeCell ref="A24:B24"/>
    <mergeCell ref="C4:C5"/>
    <mergeCell ref="G4:G5"/>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
    </sheetView>
  </sheetViews>
  <sheetFormatPr defaultColWidth="9.14166666666667" defaultRowHeight="14.25" customHeight="1" outlineLevelRow="6" outlineLevelCol="5"/>
  <cols>
    <col min="1" max="1" width="27.425" customWidth="1"/>
    <col min="2" max="6" width="31.175" customWidth="1"/>
  </cols>
  <sheetData>
    <row r="1" ht="12" customHeight="1" spans="1:6">
      <c r="A1" s="112"/>
      <c r="B1" s="112"/>
      <c r="C1" s="57"/>
      <c r="F1" s="56" t="s">
        <v>116</v>
      </c>
    </row>
    <row r="2" ht="25.5" customHeight="1" spans="1:6">
      <c r="A2" s="113" t="s">
        <v>117</v>
      </c>
      <c r="B2" s="113"/>
      <c r="C2" s="113"/>
      <c r="D2" s="113"/>
      <c r="E2" s="113"/>
      <c r="F2" s="113"/>
    </row>
    <row r="3" ht="15.75" customHeight="1" spans="1:6">
      <c r="A3" s="4" t="str">
        <f>"单位名称："&amp;"金平苗族瑶族傣族自治县人民检察院"</f>
        <v>单位名称：金平苗族瑶族傣族自治县人民检察院</v>
      </c>
      <c r="B3" s="112"/>
      <c r="C3" s="57"/>
      <c r="F3" s="56" t="s">
        <v>118</v>
      </c>
    </row>
    <row r="4" ht="19.5" customHeight="1" spans="1:6">
      <c r="A4" s="9" t="s">
        <v>119</v>
      </c>
      <c r="B4" s="15" t="s">
        <v>120</v>
      </c>
      <c r="C4" s="10" t="s">
        <v>121</v>
      </c>
      <c r="D4" s="11"/>
      <c r="E4" s="12"/>
      <c r="F4" s="15" t="s">
        <v>122</v>
      </c>
    </row>
    <row r="5" ht="19.5" customHeight="1" spans="1:6">
      <c r="A5" s="17"/>
      <c r="B5" s="18"/>
      <c r="C5" s="59" t="s">
        <v>33</v>
      </c>
      <c r="D5" s="59" t="s">
        <v>123</v>
      </c>
      <c r="E5" s="59" t="s">
        <v>124</v>
      </c>
      <c r="F5" s="18"/>
    </row>
    <row r="6" ht="18.75" customHeight="1" spans="1:6">
      <c r="A6" s="114">
        <v>1</v>
      </c>
      <c r="B6" s="114">
        <v>2</v>
      </c>
      <c r="C6" s="115">
        <v>3</v>
      </c>
      <c r="D6" s="114">
        <v>4</v>
      </c>
      <c r="E6" s="114">
        <v>5</v>
      </c>
      <c r="F6" s="114">
        <v>6</v>
      </c>
    </row>
    <row r="7" ht="18.75" customHeight="1" spans="1:6">
      <c r="A7" s="116">
        <v>294500</v>
      </c>
      <c r="B7" s="116"/>
      <c r="C7" s="117">
        <v>288000</v>
      </c>
      <c r="D7" s="116">
        <v>120000</v>
      </c>
      <c r="E7" s="116">
        <v>168000</v>
      </c>
      <c r="F7" s="116">
        <v>6500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topLeftCell="M10" workbookViewId="0">
      <selection activeCell="A1" sqref="A1"/>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08"/>
      <c r="W1" s="52" t="s">
        <v>125</v>
      </c>
    </row>
    <row r="2" ht="27.75" customHeight="1" spans="1:23">
      <c r="A2" s="26" t="s">
        <v>126</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"单位名称："&amp;"金平苗族瑶族傣族自治县人民检察院"</f>
        <v>单位名称：金平苗族瑶族傣族自治县人民检察院</v>
      </c>
      <c r="B3" s="5"/>
      <c r="C3" s="5"/>
      <c r="D3" s="5"/>
      <c r="E3" s="5"/>
      <c r="F3" s="5"/>
      <c r="G3" s="5"/>
      <c r="H3" s="6"/>
      <c r="I3" s="6"/>
      <c r="J3" s="6"/>
      <c r="K3" s="6"/>
      <c r="L3" s="6"/>
      <c r="M3" s="6"/>
      <c r="N3" s="6"/>
      <c r="O3" s="6"/>
      <c r="P3" s="6"/>
      <c r="Q3" s="6"/>
      <c r="U3" s="108"/>
      <c r="W3" s="98" t="s">
        <v>118</v>
      </c>
    </row>
    <row r="4" ht="21.75" customHeight="1" spans="1:23">
      <c r="A4" s="8" t="s">
        <v>127</v>
      </c>
      <c r="B4" s="8" t="s">
        <v>128</v>
      </c>
      <c r="C4" s="8" t="s">
        <v>129</v>
      </c>
      <c r="D4" s="9" t="s">
        <v>130</v>
      </c>
      <c r="E4" s="9" t="s">
        <v>131</v>
      </c>
      <c r="F4" s="9" t="s">
        <v>132</v>
      </c>
      <c r="G4" s="9" t="s">
        <v>133</v>
      </c>
      <c r="H4" s="59" t="s">
        <v>134</v>
      </c>
      <c r="I4" s="59"/>
      <c r="J4" s="59"/>
      <c r="K4" s="59"/>
      <c r="L4" s="105"/>
      <c r="M4" s="105"/>
      <c r="N4" s="105"/>
      <c r="O4" s="105"/>
      <c r="P4" s="105"/>
      <c r="Q4" s="44"/>
      <c r="R4" s="59"/>
      <c r="S4" s="59"/>
      <c r="T4" s="59"/>
      <c r="U4" s="59"/>
      <c r="V4" s="59"/>
      <c r="W4" s="59"/>
    </row>
    <row r="5" ht="21.75" customHeight="1" spans="1:23">
      <c r="A5" s="13"/>
      <c r="B5" s="13"/>
      <c r="C5" s="13"/>
      <c r="D5" s="14"/>
      <c r="E5" s="14"/>
      <c r="F5" s="14"/>
      <c r="G5" s="14"/>
      <c r="H5" s="59" t="s">
        <v>31</v>
      </c>
      <c r="I5" s="44" t="s">
        <v>34</v>
      </c>
      <c r="J5" s="44"/>
      <c r="K5" s="44"/>
      <c r="L5" s="105"/>
      <c r="M5" s="105"/>
      <c r="N5" s="105" t="s">
        <v>135</v>
      </c>
      <c r="O5" s="105"/>
      <c r="P5" s="105"/>
      <c r="Q5" s="44" t="s">
        <v>37</v>
      </c>
      <c r="R5" s="59" t="s">
        <v>52</v>
      </c>
      <c r="S5" s="44"/>
      <c r="T5" s="44"/>
      <c r="U5" s="44"/>
      <c r="V5" s="44"/>
      <c r="W5" s="44"/>
    </row>
    <row r="6" ht="15" customHeight="1" spans="1:23">
      <c r="A6" s="16"/>
      <c r="B6" s="16"/>
      <c r="C6" s="16"/>
      <c r="D6" s="17"/>
      <c r="E6" s="17"/>
      <c r="F6" s="17"/>
      <c r="G6" s="17"/>
      <c r="H6" s="59"/>
      <c r="I6" s="44" t="s">
        <v>136</v>
      </c>
      <c r="J6" s="44" t="s">
        <v>137</v>
      </c>
      <c r="K6" s="44" t="s">
        <v>138</v>
      </c>
      <c r="L6" s="111" t="s">
        <v>139</v>
      </c>
      <c r="M6" s="111" t="s">
        <v>140</v>
      </c>
      <c r="N6" s="111" t="s">
        <v>34</v>
      </c>
      <c r="O6" s="111" t="s">
        <v>35</v>
      </c>
      <c r="P6" s="111" t="s">
        <v>36</v>
      </c>
      <c r="Q6" s="44"/>
      <c r="R6" s="44" t="s">
        <v>33</v>
      </c>
      <c r="S6" s="44" t="s">
        <v>44</v>
      </c>
      <c r="T6" s="44" t="s">
        <v>141</v>
      </c>
      <c r="U6" s="44" t="s">
        <v>40</v>
      </c>
      <c r="V6" s="44" t="s">
        <v>41</v>
      </c>
      <c r="W6" s="44" t="s">
        <v>42</v>
      </c>
    </row>
    <row r="7" ht="27.75" customHeight="1" spans="1:23">
      <c r="A7" s="16"/>
      <c r="B7" s="16"/>
      <c r="C7" s="16"/>
      <c r="D7" s="17"/>
      <c r="E7" s="17"/>
      <c r="F7" s="17"/>
      <c r="G7" s="17"/>
      <c r="H7" s="59"/>
      <c r="I7" s="44"/>
      <c r="J7" s="44"/>
      <c r="K7" s="44"/>
      <c r="L7" s="111"/>
      <c r="M7" s="111"/>
      <c r="N7" s="111"/>
      <c r="O7" s="111"/>
      <c r="P7" s="111"/>
      <c r="Q7" s="44"/>
      <c r="R7" s="44"/>
      <c r="S7" s="44"/>
      <c r="T7" s="44"/>
      <c r="U7" s="44"/>
      <c r="V7" s="44"/>
      <c r="W7" s="44"/>
    </row>
    <row r="8" ht="15" customHeight="1" spans="1:23">
      <c r="A8" s="109">
        <v>1</v>
      </c>
      <c r="B8" s="109">
        <v>2</v>
      </c>
      <c r="C8" s="109">
        <v>3</v>
      </c>
      <c r="D8" s="109">
        <v>4</v>
      </c>
      <c r="E8" s="109">
        <v>5</v>
      </c>
      <c r="F8" s="109">
        <v>6</v>
      </c>
      <c r="G8" s="109">
        <v>7</v>
      </c>
      <c r="H8" s="109">
        <v>8</v>
      </c>
      <c r="I8" s="109">
        <v>9</v>
      </c>
      <c r="J8" s="109">
        <v>10</v>
      </c>
      <c r="K8" s="109">
        <v>11</v>
      </c>
      <c r="L8" s="109">
        <v>12</v>
      </c>
      <c r="M8" s="109">
        <v>13</v>
      </c>
      <c r="N8" s="109">
        <v>14</v>
      </c>
      <c r="O8" s="109">
        <v>15</v>
      </c>
      <c r="P8" s="109">
        <v>16</v>
      </c>
      <c r="Q8" s="109">
        <v>17</v>
      </c>
      <c r="R8" s="109">
        <v>18</v>
      </c>
      <c r="S8" s="109">
        <v>19</v>
      </c>
      <c r="T8" s="109">
        <v>20</v>
      </c>
      <c r="U8" s="109">
        <v>21</v>
      </c>
      <c r="V8" s="109">
        <v>22</v>
      </c>
      <c r="W8" s="109">
        <v>23</v>
      </c>
    </row>
    <row r="9" ht="18.75" customHeight="1" spans="1:23">
      <c r="A9" s="103" t="s">
        <v>46</v>
      </c>
      <c r="B9" s="104"/>
      <c r="C9" s="103"/>
      <c r="D9" s="103"/>
      <c r="E9" s="103"/>
      <c r="F9" s="103"/>
      <c r="G9" s="103"/>
      <c r="H9" s="22">
        <v>6638453.89</v>
      </c>
      <c r="I9" s="22">
        <v>6638453.89</v>
      </c>
      <c r="J9" s="22">
        <v>1528803.72</v>
      </c>
      <c r="K9" s="22"/>
      <c r="L9" s="22">
        <v>5109650.17</v>
      </c>
      <c r="M9" s="22"/>
      <c r="N9" s="22"/>
      <c r="O9" s="22"/>
      <c r="P9" s="22"/>
      <c r="Q9" s="22"/>
      <c r="R9" s="22"/>
      <c r="S9" s="22"/>
      <c r="T9" s="22"/>
      <c r="U9" s="22"/>
      <c r="V9" s="22"/>
      <c r="W9" s="22"/>
    </row>
    <row r="10" ht="31.4" customHeight="1" spans="1:23">
      <c r="A10" s="110" t="s">
        <v>46</v>
      </c>
      <c r="B10" s="104" t="s">
        <v>142</v>
      </c>
      <c r="C10" s="103" t="s">
        <v>143</v>
      </c>
      <c r="D10" s="103" t="s">
        <v>66</v>
      </c>
      <c r="E10" s="103" t="s">
        <v>67</v>
      </c>
      <c r="F10" s="103" t="s">
        <v>144</v>
      </c>
      <c r="G10" s="103" t="s">
        <v>145</v>
      </c>
      <c r="H10" s="22">
        <v>576000</v>
      </c>
      <c r="I10" s="22">
        <v>576000</v>
      </c>
      <c r="J10" s="22"/>
      <c r="K10" s="22"/>
      <c r="L10" s="22">
        <v>576000</v>
      </c>
      <c r="M10" s="22"/>
      <c r="N10" s="22"/>
      <c r="O10" s="22"/>
      <c r="P10" s="22"/>
      <c r="Q10" s="22"/>
      <c r="R10" s="22"/>
      <c r="S10" s="22"/>
      <c r="T10" s="22"/>
      <c r="U10" s="22"/>
      <c r="V10" s="22"/>
      <c r="W10" s="22"/>
    </row>
    <row r="11" ht="31.4" customHeight="1" spans="1:23">
      <c r="A11" s="110" t="s">
        <v>46</v>
      </c>
      <c r="B11" s="104" t="s">
        <v>146</v>
      </c>
      <c r="C11" s="103" t="s">
        <v>147</v>
      </c>
      <c r="D11" s="103" t="s">
        <v>64</v>
      </c>
      <c r="E11" s="103" t="s">
        <v>65</v>
      </c>
      <c r="F11" s="103" t="s">
        <v>148</v>
      </c>
      <c r="G11" s="103" t="s">
        <v>149</v>
      </c>
      <c r="H11" s="22">
        <v>1141774.2</v>
      </c>
      <c r="I11" s="22">
        <v>1141774.2</v>
      </c>
      <c r="J11" s="22">
        <v>285443.55</v>
      </c>
      <c r="K11" s="22"/>
      <c r="L11" s="22">
        <v>856330.65</v>
      </c>
      <c r="M11" s="22"/>
      <c r="N11" s="22"/>
      <c r="O11" s="22"/>
      <c r="P11" s="22"/>
      <c r="Q11" s="22"/>
      <c r="R11" s="22"/>
      <c r="S11" s="22"/>
      <c r="T11" s="22"/>
      <c r="U11" s="22"/>
      <c r="V11" s="22"/>
      <c r="W11" s="22"/>
    </row>
    <row r="12" ht="31.4" customHeight="1" spans="1:23">
      <c r="A12" s="110" t="s">
        <v>46</v>
      </c>
      <c r="B12" s="104" t="s">
        <v>146</v>
      </c>
      <c r="C12" s="103" t="s">
        <v>147</v>
      </c>
      <c r="D12" s="103" t="s">
        <v>64</v>
      </c>
      <c r="E12" s="103" t="s">
        <v>65</v>
      </c>
      <c r="F12" s="103" t="s">
        <v>150</v>
      </c>
      <c r="G12" s="103" t="s">
        <v>151</v>
      </c>
      <c r="H12" s="22">
        <v>1888419.83</v>
      </c>
      <c r="I12" s="22">
        <v>1888419.83</v>
      </c>
      <c r="J12" s="22">
        <v>472104.96</v>
      </c>
      <c r="K12" s="22"/>
      <c r="L12" s="22">
        <v>1416314.87</v>
      </c>
      <c r="M12" s="22"/>
      <c r="N12" s="22"/>
      <c r="O12" s="22"/>
      <c r="P12" s="22"/>
      <c r="Q12" s="22"/>
      <c r="R12" s="22"/>
      <c r="S12" s="22"/>
      <c r="T12" s="22"/>
      <c r="U12" s="22"/>
      <c r="V12" s="22"/>
      <c r="W12" s="22"/>
    </row>
    <row r="13" ht="31.4" customHeight="1" spans="1:23">
      <c r="A13" s="110" t="s">
        <v>46</v>
      </c>
      <c r="B13" s="104" t="s">
        <v>146</v>
      </c>
      <c r="C13" s="103" t="s">
        <v>147</v>
      </c>
      <c r="D13" s="103" t="s">
        <v>64</v>
      </c>
      <c r="E13" s="103" t="s">
        <v>65</v>
      </c>
      <c r="F13" s="103" t="s">
        <v>152</v>
      </c>
      <c r="G13" s="103" t="s">
        <v>153</v>
      </c>
      <c r="H13" s="22">
        <v>105647.85</v>
      </c>
      <c r="I13" s="22">
        <v>105647.85</v>
      </c>
      <c r="J13" s="22">
        <v>26411.96</v>
      </c>
      <c r="K13" s="22"/>
      <c r="L13" s="22">
        <v>79235.89</v>
      </c>
      <c r="M13" s="22"/>
      <c r="N13" s="22"/>
      <c r="O13" s="22"/>
      <c r="P13" s="22"/>
      <c r="Q13" s="22"/>
      <c r="R13" s="22"/>
      <c r="S13" s="22"/>
      <c r="T13" s="22"/>
      <c r="U13" s="22"/>
      <c r="V13" s="22"/>
      <c r="W13" s="22"/>
    </row>
    <row r="14" ht="31.4" customHeight="1" spans="1:23">
      <c r="A14" s="110" t="s">
        <v>46</v>
      </c>
      <c r="B14" s="104" t="s">
        <v>154</v>
      </c>
      <c r="C14" s="103" t="s">
        <v>155</v>
      </c>
      <c r="D14" s="103" t="s">
        <v>72</v>
      </c>
      <c r="E14" s="103" t="s">
        <v>73</v>
      </c>
      <c r="F14" s="103" t="s">
        <v>156</v>
      </c>
      <c r="G14" s="103" t="s">
        <v>157</v>
      </c>
      <c r="H14" s="22">
        <v>506298.25</v>
      </c>
      <c r="I14" s="22">
        <v>506298.25</v>
      </c>
      <c r="J14" s="22">
        <v>126574.56</v>
      </c>
      <c r="K14" s="22"/>
      <c r="L14" s="22">
        <v>379723.69</v>
      </c>
      <c r="M14" s="22"/>
      <c r="N14" s="22"/>
      <c r="O14" s="22"/>
      <c r="P14" s="22"/>
      <c r="Q14" s="22"/>
      <c r="R14" s="22"/>
      <c r="S14" s="22"/>
      <c r="T14" s="22"/>
      <c r="U14" s="22"/>
      <c r="V14" s="22"/>
      <c r="W14" s="22"/>
    </row>
    <row r="15" ht="31.4" customHeight="1" spans="1:23">
      <c r="A15" s="110" t="s">
        <v>46</v>
      </c>
      <c r="B15" s="104" t="s">
        <v>154</v>
      </c>
      <c r="C15" s="103" t="s">
        <v>155</v>
      </c>
      <c r="D15" s="103" t="s">
        <v>76</v>
      </c>
      <c r="E15" s="103" t="s">
        <v>75</v>
      </c>
      <c r="F15" s="103" t="s">
        <v>158</v>
      </c>
      <c r="G15" s="103" t="s">
        <v>159</v>
      </c>
      <c r="H15" s="22">
        <v>5690.14</v>
      </c>
      <c r="I15" s="22">
        <v>5690.14</v>
      </c>
      <c r="J15" s="22">
        <v>1422.53</v>
      </c>
      <c r="K15" s="22"/>
      <c r="L15" s="22">
        <v>4267.61</v>
      </c>
      <c r="M15" s="22"/>
      <c r="N15" s="22"/>
      <c r="O15" s="22"/>
      <c r="P15" s="22"/>
      <c r="Q15" s="22"/>
      <c r="R15" s="22"/>
      <c r="S15" s="22"/>
      <c r="T15" s="22"/>
      <c r="U15" s="22"/>
      <c r="V15" s="22"/>
      <c r="W15" s="22"/>
    </row>
    <row r="16" ht="31.4" customHeight="1" spans="1:23">
      <c r="A16" s="110" t="s">
        <v>46</v>
      </c>
      <c r="B16" s="104" t="s">
        <v>154</v>
      </c>
      <c r="C16" s="103" t="s">
        <v>155</v>
      </c>
      <c r="D16" s="103" t="s">
        <v>81</v>
      </c>
      <c r="E16" s="103" t="s">
        <v>82</v>
      </c>
      <c r="F16" s="103" t="s">
        <v>160</v>
      </c>
      <c r="G16" s="103" t="s">
        <v>161</v>
      </c>
      <c r="H16" s="22">
        <v>243656.03</v>
      </c>
      <c r="I16" s="22">
        <v>243656.03</v>
      </c>
      <c r="J16" s="22">
        <v>60914.01</v>
      </c>
      <c r="K16" s="22"/>
      <c r="L16" s="22">
        <v>182742.02</v>
      </c>
      <c r="M16" s="22"/>
      <c r="N16" s="22"/>
      <c r="O16" s="22"/>
      <c r="P16" s="22"/>
      <c r="Q16" s="22"/>
      <c r="R16" s="22"/>
      <c r="S16" s="22"/>
      <c r="T16" s="22"/>
      <c r="U16" s="22"/>
      <c r="V16" s="22"/>
      <c r="W16" s="22"/>
    </row>
    <row r="17" ht="31.4" customHeight="1" spans="1:23">
      <c r="A17" s="110" t="s">
        <v>46</v>
      </c>
      <c r="B17" s="104" t="s">
        <v>154</v>
      </c>
      <c r="C17" s="103" t="s">
        <v>155</v>
      </c>
      <c r="D17" s="103" t="s">
        <v>83</v>
      </c>
      <c r="E17" s="103" t="s">
        <v>84</v>
      </c>
      <c r="F17" s="103" t="s">
        <v>162</v>
      </c>
      <c r="G17" s="103" t="s">
        <v>163</v>
      </c>
      <c r="H17" s="22">
        <v>235444.76</v>
      </c>
      <c r="I17" s="22">
        <v>235444.76</v>
      </c>
      <c r="J17" s="22">
        <v>58861.19</v>
      </c>
      <c r="K17" s="22"/>
      <c r="L17" s="22">
        <v>176583.57</v>
      </c>
      <c r="M17" s="22"/>
      <c r="N17" s="22"/>
      <c r="O17" s="22"/>
      <c r="P17" s="22"/>
      <c r="Q17" s="22"/>
      <c r="R17" s="22"/>
      <c r="S17" s="22"/>
      <c r="T17" s="22"/>
      <c r="U17" s="22"/>
      <c r="V17" s="22"/>
      <c r="W17" s="22"/>
    </row>
    <row r="18" ht="31.4" customHeight="1" spans="1:23">
      <c r="A18" s="110" t="s">
        <v>46</v>
      </c>
      <c r="B18" s="104" t="s">
        <v>154</v>
      </c>
      <c r="C18" s="103" t="s">
        <v>155</v>
      </c>
      <c r="D18" s="103" t="s">
        <v>85</v>
      </c>
      <c r="E18" s="103" t="s">
        <v>86</v>
      </c>
      <c r="F18" s="103" t="s">
        <v>158</v>
      </c>
      <c r="G18" s="103" t="s">
        <v>159</v>
      </c>
      <c r="H18" s="22">
        <v>17587</v>
      </c>
      <c r="I18" s="22">
        <v>17587</v>
      </c>
      <c r="J18" s="22">
        <v>17587</v>
      </c>
      <c r="K18" s="22"/>
      <c r="L18" s="22"/>
      <c r="M18" s="22"/>
      <c r="N18" s="22"/>
      <c r="O18" s="22"/>
      <c r="P18" s="22"/>
      <c r="Q18" s="22"/>
      <c r="R18" s="22"/>
      <c r="S18" s="22"/>
      <c r="T18" s="22"/>
      <c r="U18" s="22"/>
      <c r="V18" s="22"/>
      <c r="W18" s="22"/>
    </row>
    <row r="19" ht="31.4" customHeight="1" spans="1:23">
      <c r="A19" s="110" t="s">
        <v>46</v>
      </c>
      <c r="B19" s="104" t="s">
        <v>164</v>
      </c>
      <c r="C19" s="103" t="s">
        <v>92</v>
      </c>
      <c r="D19" s="103" t="s">
        <v>91</v>
      </c>
      <c r="E19" s="103" t="s">
        <v>92</v>
      </c>
      <c r="F19" s="103" t="s">
        <v>165</v>
      </c>
      <c r="G19" s="103" t="s">
        <v>92</v>
      </c>
      <c r="H19" s="22">
        <v>358023.99</v>
      </c>
      <c r="I19" s="22">
        <v>358023.99</v>
      </c>
      <c r="J19" s="22">
        <v>89506</v>
      </c>
      <c r="K19" s="22"/>
      <c r="L19" s="22">
        <v>268517.99</v>
      </c>
      <c r="M19" s="22"/>
      <c r="N19" s="22"/>
      <c r="O19" s="22"/>
      <c r="P19" s="22"/>
      <c r="Q19" s="22"/>
      <c r="R19" s="22"/>
      <c r="S19" s="22"/>
      <c r="T19" s="22"/>
      <c r="U19" s="22"/>
      <c r="V19" s="22"/>
      <c r="W19" s="22"/>
    </row>
    <row r="20" ht="31.4" customHeight="1" spans="1:23">
      <c r="A20" s="110" t="s">
        <v>46</v>
      </c>
      <c r="B20" s="104" t="s">
        <v>166</v>
      </c>
      <c r="C20" s="103" t="s">
        <v>167</v>
      </c>
      <c r="D20" s="103" t="s">
        <v>64</v>
      </c>
      <c r="E20" s="103" t="s">
        <v>65</v>
      </c>
      <c r="F20" s="103" t="s">
        <v>168</v>
      </c>
      <c r="G20" s="103" t="s">
        <v>169</v>
      </c>
      <c r="H20" s="22">
        <v>18000</v>
      </c>
      <c r="I20" s="22">
        <v>18000</v>
      </c>
      <c r="J20" s="22">
        <v>4500</v>
      </c>
      <c r="K20" s="22"/>
      <c r="L20" s="22">
        <v>13500</v>
      </c>
      <c r="M20" s="22"/>
      <c r="N20" s="22"/>
      <c r="O20" s="22"/>
      <c r="P20" s="22"/>
      <c r="Q20" s="22"/>
      <c r="R20" s="22"/>
      <c r="S20" s="22"/>
      <c r="T20" s="22"/>
      <c r="U20" s="22"/>
      <c r="V20" s="22"/>
      <c r="W20" s="22"/>
    </row>
    <row r="21" ht="31.4" customHeight="1" spans="1:23">
      <c r="A21" s="110" t="s">
        <v>46</v>
      </c>
      <c r="B21" s="104" t="s">
        <v>170</v>
      </c>
      <c r="C21" s="103" t="s">
        <v>171</v>
      </c>
      <c r="D21" s="103" t="s">
        <v>64</v>
      </c>
      <c r="E21" s="103" t="s">
        <v>65</v>
      </c>
      <c r="F21" s="103" t="s">
        <v>172</v>
      </c>
      <c r="G21" s="103" t="s">
        <v>173</v>
      </c>
      <c r="H21" s="22">
        <v>168000</v>
      </c>
      <c r="I21" s="22">
        <v>168000</v>
      </c>
      <c r="J21" s="22">
        <v>42000</v>
      </c>
      <c r="K21" s="22"/>
      <c r="L21" s="22">
        <v>126000</v>
      </c>
      <c r="M21" s="22"/>
      <c r="N21" s="22"/>
      <c r="O21" s="22"/>
      <c r="P21" s="22"/>
      <c r="Q21" s="22"/>
      <c r="R21" s="22"/>
      <c r="S21" s="22"/>
      <c r="T21" s="22"/>
      <c r="U21" s="22"/>
      <c r="V21" s="22"/>
      <c r="W21" s="22"/>
    </row>
    <row r="22" ht="31.4" customHeight="1" spans="1:23">
      <c r="A22" s="110" t="s">
        <v>46</v>
      </c>
      <c r="B22" s="104" t="s">
        <v>174</v>
      </c>
      <c r="C22" s="103" t="s">
        <v>122</v>
      </c>
      <c r="D22" s="103" t="s">
        <v>64</v>
      </c>
      <c r="E22" s="103" t="s">
        <v>65</v>
      </c>
      <c r="F22" s="103" t="s">
        <v>175</v>
      </c>
      <c r="G22" s="103" t="s">
        <v>122</v>
      </c>
      <c r="H22" s="22">
        <v>6500</v>
      </c>
      <c r="I22" s="22">
        <v>6500</v>
      </c>
      <c r="J22" s="22">
        <v>1625</v>
      </c>
      <c r="K22" s="22"/>
      <c r="L22" s="22">
        <v>4875</v>
      </c>
      <c r="M22" s="22"/>
      <c r="N22" s="22"/>
      <c r="O22" s="22"/>
      <c r="P22" s="22"/>
      <c r="Q22" s="22"/>
      <c r="R22" s="22"/>
      <c r="S22" s="22"/>
      <c r="T22" s="22"/>
      <c r="U22" s="22"/>
      <c r="V22" s="22"/>
      <c r="W22" s="22"/>
    </row>
    <row r="23" ht="31.4" customHeight="1" spans="1:23">
      <c r="A23" s="110" t="s">
        <v>46</v>
      </c>
      <c r="B23" s="104" t="s">
        <v>176</v>
      </c>
      <c r="C23" s="103" t="s">
        <v>177</v>
      </c>
      <c r="D23" s="103" t="s">
        <v>64</v>
      </c>
      <c r="E23" s="103" t="s">
        <v>65</v>
      </c>
      <c r="F23" s="103" t="s">
        <v>178</v>
      </c>
      <c r="G23" s="103" t="s">
        <v>179</v>
      </c>
      <c r="H23" s="22">
        <v>269010</v>
      </c>
      <c r="I23" s="22">
        <v>269010</v>
      </c>
      <c r="J23" s="22">
        <v>67252.5</v>
      </c>
      <c r="K23" s="22"/>
      <c r="L23" s="22">
        <v>201757.5</v>
      </c>
      <c r="M23" s="22"/>
      <c r="N23" s="22"/>
      <c r="O23" s="22"/>
      <c r="P23" s="22"/>
      <c r="Q23" s="22"/>
      <c r="R23" s="22"/>
      <c r="S23" s="22"/>
      <c r="T23" s="22"/>
      <c r="U23" s="22"/>
      <c r="V23" s="22"/>
      <c r="W23" s="22"/>
    </row>
    <row r="24" ht="31.4" customHeight="1" spans="1:23">
      <c r="A24" s="110" t="s">
        <v>46</v>
      </c>
      <c r="B24" s="104" t="s">
        <v>180</v>
      </c>
      <c r="C24" s="103" t="s">
        <v>181</v>
      </c>
      <c r="D24" s="103" t="s">
        <v>64</v>
      </c>
      <c r="E24" s="103" t="s">
        <v>65</v>
      </c>
      <c r="F24" s="103" t="s">
        <v>182</v>
      </c>
      <c r="G24" s="103" t="s">
        <v>181</v>
      </c>
      <c r="H24" s="22">
        <v>71381.52</v>
      </c>
      <c r="I24" s="22">
        <v>71381.52</v>
      </c>
      <c r="J24" s="22">
        <v>17845.38</v>
      </c>
      <c r="K24" s="22"/>
      <c r="L24" s="22">
        <v>53536.14</v>
      </c>
      <c r="M24" s="22"/>
      <c r="N24" s="22"/>
      <c r="O24" s="22"/>
      <c r="P24" s="22"/>
      <c r="Q24" s="22"/>
      <c r="R24" s="22"/>
      <c r="S24" s="22"/>
      <c r="T24" s="22"/>
      <c r="U24" s="22"/>
      <c r="V24" s="22"/>
      <c r="W24" s="22"/>
    </row>
    <row r="25" ht="31.4" customHeight="1" spans="1:23">
      <c r="A25" s="110" t="s">
        <v>46</v>
      </c>
      <c r="B25" s="104" t="s">
        <v>183</v>
      </c>
      <c r="C25" s="103" t="s">
        <v>184</v>
      </c>
      <c r="D25" s="103" t="s">
        <v>64</v>
      </c>
      <c r="E25" s="103" t="s">
        <v>65</v>
      </c>
      <c r="F25" s="103" t="s">
        <v>185</v>
      </c>
      <c r="G25" s="103" t="s">
        <v>186</v>
      </c>
      <c r="H25" s="22">
        <v>245030.8</v>
      </c>
      <c r="I25" s="22">
        <v>245030.8</v>
      </c>
      <c r="J25" s="22">
        <v>61257.7</v>
      </c>
      <c r="K25" s="22"/>
      <c r="L25" s="22">
        <v>183773.1</v>
      </c>
      <c r="M25" s="22"/>
      <c r="N25" s="22"/>
      <c r="O25" s="22"/>
      <c r="P25" s="22"/>
      <c r="Q25" s="22"/>
      <c r="R25" s="22"/>
      <c r="S25" s="22"/>
      <c r="T25" s="22"/>
      <c r="U25" s="22"/>
      <c r="V25" s="22"/>
      <c r="W25" s="22"/>
    </row>
    <row r="26" ht="31.4" customHeight="1" spans="1:23">
      <c r="A26" s="110" t="s">
        <v>46</v>
      </c>
      <c r="B26" s="104" t="s">
        <v>183</v>
      </c>
      <c r="C26" s="103" t="s">
        <v>184</v>
      </c>
      <c r="D26" s="103" t="s">
        <v>64</v>
      </c>
      <c r="E26" s="103" t="s">
        <v>65</v>
      </c>
      <c r="F26" s="103" t="s">
        <v>187</v>
      </c>
      <c r="G26" s="103" t="s">
        <v>188</v>
      </c>
      <c r="H26" s="22">
        <v>60000</v>
      </c>
      <c r="I26" s="22">
        <v>60000</v>
      </c>
      <c r="J26" s="22">
        <v>15000</v>
      </c>
      <c r="K26" s="22"/>
      <c r="L26" s="22">
        <v>45000</v>
      </c>
      <c r="M26" s="22"/>
      <c r="N26" s="22"/>
      <c r="O26" s="22"/>
      <c r="P26" s="22"/>
      <c r="Q26" s="22"/>
      <c r="R26" s="22"/>
      <c r="S26" s="22"/>
      <c r="T26" s="22"/>
      <c r="U26" s="22"/>
      <c r="V26" s="22"/>
      <c r="W26" s="22"/>
    </row>
    <row r="27" ht="31.4" customHeight="1" spans="1:23">
      <c r="A27" s="110" t="s">
        <v>46</v>
      </c>
      <c r="B27" s="104" t="s">
        <v>183</v>
      </c>
      <c r="C27" s="103" t="s">
        <v>184</v>
      </c>
      <c r="D27" s="103" t="s">
        <v>64</v>
      </c>
      <c r="E27" s="103" t="s">
        <v>65</v>
      </c>
      <c r="F27" s="103" t="s">
        <v>189</v>
      </c>
      <c r="G27" s="103" t="s">
        <v>190</v>
      </c>
      <c r="H27" s="22">
        <v>71381.52</v>
      </c>
      <c r="I27" s="22">
        <v>71381.52</v>
      </c>
      <c r="J27" s="22">
        <v>17845.38</v>
      </c>
      <c r="K27" s="22"/>
      <c r="L27" s="22">
        <v>53536.14</v>
      </c>
      <c r="M27" s="22"/>
      <c r="N27" s="22"/>
      <c r="O27" s="22"/>
      <c r="P27" s="22"/>
      <c r="Q27" s="22"/>
      <c r="R27" s="22"/>
      <c r="S27" s="22"/>
      <c r="T27" s="22"/>
      <c r="U27" s="22"/>
      <c r="V27" s="22"/>
      <c r="W27" s="22"/>
    </row>
    <row r="28" ht="31.4" customHeight="1" spans="1:23">
      <c r="A28" s="110" t="s">
        <v>46</v>
      </c>
      <c r="B28" s="104" t="s">
        <v>183</v>
      </c>
      <c r="C28" s="103" t="s">
        <v>184</v>
      </c>
      <c r="D28" s="103" t="s">
        <v>64</v>
      </c>
      <c r="E28" s="103" t="s">
        <v>65</v>
      </c>
      <c r="F28" s="103" t="s">
        <v>178</v>
      </c>
      <c r="G28" s="103" t="s">
        <v>179</v>
      </c>
      <c r="H28" s="22">
        <v>25620</v>
      </c>
      <c r="I28" s="22">
        <v>25620</v>
      </c>
      <c r="J28" s="22">
        <v>6405</v>
      </c>
      <c r="K28" s="22"/>
      <c r="L28" s="22">
        <v>19215</v>
      </c>
      <c r="M28" s="22"/>
      <c r="N28" s="22"/>
      <c r="O28" s="22"/>
      <c r="P28" s="22"/>
      <c r="Q28" s="22"/>
      <c r="R28" s="22"/>
      <c r="S28" s="22"/>
      <c r="T28" s="22"/>
      <c r="U28" s="22"/>
      <c r="V28" s="22"/>
      <c r="W28" s="22"/>
    </row>
    <row r="29" ht="31.4" customHeight="1" spans="1:23">
      <c r="A29" s="110" t="s">
        <v>46</v>
      </c>
      <c r="B29" s="104" t="s">
        <v>183</v>
      </c>
      <c r="C29" s="103" t="s">
        <v>184</v>
      </c>
      <c r="D29" s="103" t="s">
        <v>64</v>
      </c>
      <c r="E29" s="103" t="s">
        <v>65</v>
      </c>
      <c r="F29" s="103" t="s">
        <v>191</v>
      </c>
      <c r="G29" s="103" t="s">
        <v>192</v>
      </c>
      <c r="H29" s="22">
        <v>2800</v>
      </c>
      <c r="I29" s="22">
        <v>2800</v>
      </c>
      <c r="J29" s="22">
        <v>700</v>
      </c>
      <c r="K29" s="22"/>
      <c r="L29" s="22">
        <v>2100</v>
      </c>
      <c r="M29" s="22"/>
      <c r="N29" s="22"/>
      <c r="O29" s="22"/>
      <c r="P29" s="22"/>
      <c r="Q29" s="22"/>
      <c r="R29" s="22"/>
      <c r="S29" s="22"/>
      <c r="T29" s="22"/>
      <c r="U29" s="22"/>
      <c r="V29" s="22"/>
      <c r="W29" s="22"/>
    </row>
    <row r="30" ht="31.4" customHeight="1" spans="1:23">
      <c r="A30" s="110" t="s">
        <v>46</v>
      </c>
      <c r="B30" s="104" t="s">
        <v>193</v>
      </c>
      <c r="C30" s="103" t="s">
        <v>194</v>
      </c>
      <c r="D30" s="103" t="s">
        <v>64</v>
      </c>
      <c r="E30" s="103" t="s">
        <v>65</v>
      </c>
      <c r="F30" s="103" t="s">
        <v>152</v>
      </c>
      <c r="G30" s="103" t="s">
        <v>153</v>
      </c>
      <c r="H30" s="22">
        <v>622188</v>
      </c>
      <c r="I30" s="22">
        <v>622188</v>
      </c>
      <c r="J30" s="22">
        <v>155547</v>
      </c>
      <c r="K30" s="22"/>
      <c r="L30" s="22">
        <v>466641</v>
      </c>
      <c r="M30" s="22"/>
      <c r="N30" s="22"/>
      <c r="O30" s="22"/>
      <c r="P30" s="22"/>
      <c r="Q30" s="22"/>
      <c r="R30" s="22"/>
      <c r="S30" s="22"/>
      <c r="T30" s="22"/>
      <c r="U30" s="22"/>
      <c r="V30" s="22"/>
      <c r="W30" s="22"/>
    </row>
    <row r="31" ht="18.75" customHeight="1" spans="1:23">
      <c r="A31" s="29" t="s">
        <v>93</v>
      </c>
      <c r="B31" s="30"/>
      <c r="C31" s="30"/>
      <c r="D31" s="30"/>
      <c r="E31" s="30"/>
      <c r="F31" s="30"/>
      <c r="G31" s="31"/>
      <c r="H31" s="22">
        <v>6638453.89</v>
      </c>
      <c r="I31" s="22">
        <v>6638453.89</v>
      </c>
      <c r="J31" s="22">
        <v>1528803.72</v>
      </c>
      <c r="K31" s="22"/>
      <c r="L31" s="22">
        <v>5109650.17</v>
      </c>
      <c r="M31" s="22"/>
      <c r="N31" s="22"/>
      <c r="O31" s="22"/>
      <c r="P31" s="22"/>
      <c r="Q31" s="22"/>
      <c r="R31" s="22"/>
      <c r="S31" s="22"/>
      <c r="T31" s="22"/>
      <c r="U31" s="22"/>
      <c r="V31" s="22"/>
      <c r="W31" s="22"/>
    </row>
  </sheetData>
  <mergeCells count="30">
    <mergeCell ref="A2:W2"/>
    <mergeCell ref="A3:G3"/>
    <mergeCell ref="H4:W4"/>
    <mergeCell ref="I5:M5"/>
    <mergeCell ref="N5:P5"/>
    <mergeCell ref="R5:W5"/>
    <mergeCell ref="A31:G3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topLeftCell="M5"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08"/>
      <c r="W1" s="52" t="s">
        <v>195</v>
      </c>
    </row>
    <row r="2" ht="27.75" customHeight="1" spans="1:23">
      <c r="A2" s="26" t="s">
        <v>196</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"单位名称："&amp;"金平苗族瑶族傣族自治县人民检察院"</f>
        <v>单位名称：金平苗族瑶族傣族自治县人民检察院</v>
      </c>
      <c r="B3" s="102" t="str">
        <f t="shared" si="0"/>
        <v>单位名称：金平苗族瑶族傣族自治县人民检察院</v>
      </c>
      <c r="C3" s="102"/>
      <c r="D3" s="102"/>
      <c r="E3" s="102"/>
      <c r="F3" s="102"/>
      <c r="G3" s="102"/>
      <c r="H3" s="102"/>
      <c r="I3" s="102"/>
      <c r="J3" s="6"/>
      <c r="K3" s="6"/>
      <c r="L3" s="6"/>
      <c r="M3" s="6"/>
      <c r="N3" s="6"/>
      <c r="O3" s="6"/>
      <c r="P3" s="6"/>
      <c r="Q3" s="6"/>
      <c r="U3" s="108"/>
      <c r="W3" s="98" t="s">
        <v>118</v>
      </c>
    </row>
    <row r="4" ht="21.75" customHeight="1" spans="1:23">
      <c r="A4" s="8" t="s">
        <v>197</v>
      </c>
      <c r="B4" s="8" t="s">
        <v>128</v>
      </c>
      <c r="C4" s="8" t="s">
        <v>129</v>
      </c>
      <c r="D4" s="8" t="s">
        <v>198</v>
      </c>
      <c r="E4" s="9" t="s">
        <v>130</v>
      </c>
      <c r="F4" s="9" t="s">
        <v>131</v>
      </c>
      <c r="G4" s="9" t="s">
        <v>132</v>
      </c>
      <c r="H4" s="9" t="s">
        <v>133</v>
      </c>
      <c r="I4" s="59" t="s">
        <v>31</v>
      </c>
      <c r="J4" s="59" t="s">
        <v>199</v>
      </c>
      <c r="K4" s="59"/>
      <c r="L4" s="59"/>
      <c r="M4" s="59"/>
      <c r="N4" s="105" t="s">
        <v>135</v>
      </c>
      <c r="O4" s="105"/>
      <c r="P4" s="105"/>
      <c r="Q4" s="9" t="s">
        <v>37</v>
      </c>
      <c r="R4" s="10" t="s">
        <v>52</v>
      </c>
      <c r="S4" s="11"/>
      <c r="T4" s="11"/>
      <c r="U4" s="11"/>
      <c r="V4" s="11"/>
      <c r="W4" s="12"/>
    </row>
    <row r="5" ht="21.75" customHeight="1" spans="1:23">
      <c r="A5" s="13"/>
      <c r="B5" s="13"/>
      <c r="C5" s="13"/>
      <c r="D5" s="13"/>
      <c r="E5" s="14"/>
      <c r="F5" s="14"/>
      <c r="G5" s="14"/>
      <c r="H5" s="14"/>
      <c r="I5" s="59"/>
      <c r="J5" s="44" t="s">
        <v>34</v>
      </c>
      <c r="K5" s="44"/>
      <c r="L5" s="44" t="s">
        <v>35</v>
      </c>
      <c r="M5" s="44" t="s">
        <v>36</v>
      </c>
      <c r="N5" s="106" t="s">
        <v>34</v>
      </c>
      <c r="O5" s="106" t="s">
        <v>35</v>
      </c>
      <c r="P5" s="106" t="s">
        <v>36</v>
      </c>
      <c r="Q5" s="14"/>
      <c r="R5" s="9" t="s">
        <v>33</v>
      </c>
      <c r="S5" s="9" t="s">
        <v>44</v>
      </c>
      <c r="T5" s="9" t="s">
        <v>141</v>
      </c>
      <c r="U5" s="9" t="s">
        <v>40</v>
      </c>
      <c r="V5" s="9" t="s">
        <v>41</v>
      </c>
      <c r="W5" s="9" t="s">
        <v>42</v>
      </c>
    </row>
    <row r="6" ht="40.5" customHeight="1" spans="1:23">
      <c r="A6" s="16"/>
      <c r="B6" s="16"/>
      <c r="C6" s="16"/>
      <c r="D6" s="16"/>
      <c r="E6" s="17"/>
      <c r="F6" s="17"/>
      <c r="G6" s="17"/>
      <c r="H6" s="17"/>
      <c r="I6" s="59"/>
      <c r="J6" s="44" t="s">
        <v>33</v>
      </c>
      <c r="K6" s="44" t="s">
        <v>200</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103"/>
      <c r="B8" s="104"/>
      <c r="C8" s="103" t="s">
        <v>201</v>
      </c>
      <c r="D8" s="103"/>
      <c r="E8" s="103"/>
      <c r="F8" s="103"/>
      <c r="G8" s="103"/>
      <c r="H8" s="103"/>
      <c r="I8" s="107">
        <v>400000</v>
      </c>
      <c r="J8" s="107"/>
      <c r="K8" s="107"/>
      <c r="L8" s="107"/>
      <c r="M8" s="107"/>
      <c r="N8" s="107"/>
      <c r="O8" s="107"/>
      <c r="P8" s="107"/>
      <c r="Q8" s="107"/>
      <c r="R8" s="107">
        <v>400000</v>
      </c>
      <c r="S8" s="107"/>
      <c r="T8" s="107"/>
      <c r="U8" s="87"/>
      <c r="V8" s="107"/>
      <c r="W8" s="107">
        <v>400000</v>
      </c>
    </row>
    <row r="9" ht="32.9" customHeight="1" spans="1:23">
      <c r="A9" s="103" t="s">
        <v>202</v>
      </c>
      <c r="B9" s="104" t="s">
        <v>203</v>
      </c>
      <c r="C9" s="103" t="s">
        <v>201</v>
      </c>
      <c r="D9" s="103" t="s">
        <v>46</v>
      </c>
      <c r="E9" s="103" t="s">
        <v>66</v>
      </c>
      <c r="F9" s="103" t="s">
        <v>67</v>
      </c>
      <c r="G9" s="103" t="s">
        <v>204</v>
      </c>
      <c r="H9" s="103" t="s">
        <v>205</v>
      </c>
      <c r="I9" s="107">
        <v>400000</v>
      </c>
      <c r="J9" s="107"/>
      <c r="K9" s="107"/>
      <c r="L9" s="107"/>
      <c r="M9" s="107"/>
      <c r="N9" s="107"/>
      <c r="O9" s="107"/>
      <c r="P9" s="107"/>
      <c r="Q9" s="107"/>
      <c r="R9" s="107">
        <v>400000</v>
      </c>
      <c r="S9" s="107"/>
      <c r="T9" s="107"/>
      <c r="U9" s="87"/>
      <c r="V9" s="107"/>
      <c r="W9" s="107">
        <v>400000</v>
      </c>
    </row>
    <row r="10" ht="32.9" customHeight="1" spans="1:23">
      <c r="A10" s="103"/>
      <c r="B10" s="103"/>
      <c r="C10" s="103" t="s">
        <v>206</v>
      </c>
      <c r="D10" s="103"/>
      <c r="E10" s="103"/>
      <c r="F10" s="103"/>
      <c r="G10" s="103"/>
      <c r="H10" s="103"/>
      <c r="I10" s="107">
        <v>750000</v>
      </c>
      <c r="J10" s="107">
        <v>750000</v>
      </c>
      <c r="K10" s="107">
        <v>750000</v>
      </c>
      <c r="L10" s="107"/>
      <c r="M10" s="107"/>
      <c r="N10" s="107"/>
      <c r="O10" s="107"/>
      <c r="P10" s="107"/>
      <c r="Q10" s="107"/>
      <c r="R10" s="107"/>
      <c r="S10" s="107"/>
      <c r="T10" s="107"/>
      <c r="U10" s="87"/>
      <c r="V10" s="107"/>
      <c r="W10" s="107"/>
    </row>
    <row r="11" ht="32.9" customHeight="1" spans="1:23">
      <c r="A11" s="103" t="s">
        <v>207</v>
      </c>
      <c r="B11" s="104" t="s">
        <v>208</v>
      </c>
      <c r="C11" s="103" t="s">
        <v>206</v>
      </c>
      <c r="D11" s="103" t="s">
        <v>46</v>
      </c>
      <c r="E11" s="103" t="s">
        <v>66</v>
      </c>
      <c r="F11" s="103" t="s">
        <v>67</v>
      </c>
      <c r="G11" s="103" t="s">
        <v>209</v>
      </c>
      <c r="H11" s="103" t="s">
        <v>210</v>
      </c>
      <c r="I11" s="107">
        <v>30000</v>
      </c>
      <c r="J11" s="107">
        <v>30000</v>
      </c>
      <c r="K11" s="107">
        <v>30000</v>
      </c>
      <c r="L11" s="107"/>
      <c r="M11" s="107"/>
      <c r="N11" s="107"/>
      <c r="O11" s="107"/>
      <c r="P11" s="107"/>
      <c r="Q11" s="107"/>
      <c r="R11" s="107"/>
      <c r="S11" s="107"/>
      <c r="T11" s="107"/>
      <c r="U11" s="87"/>
      <c r="V11" s="107"/>
      <c r="W11" s="107"/>
    </row>
    <row r="12" ht="32.9" customHeight="1" spans="1:23">
      <c r="A12" s="103" t="s">
        <v>207</v>
      </c>
      <c r="B12" s="104" t="s">
        <v>208</v>
      </c>
      <c r="C12" s="103" t="s">
        <v>206</v>
      </c>
      <c r="D12" s="103" t="s">
        <v>46</v>
      </c>
      <c r="E12" s="103" t="s">
        <v>66</v>
      </c>
      <c r="F12" s="103" t="s">
        <v>67</v>
      </c>
      <c r="G12" s="103" t="s">
        <v>211</v>
      </c>
      <c r="H12" s="103" t="s">
        <v>212</v>
      </c>
      <c r="I12" s="107">
        <v>70000</v>
      </c>
      <c r="J12" s="107">
        <v>70000</v>
      </c>
      <c r="K12" s="107">
        <v>70000</v>
      </c>
      <c r="L12" s="107"/>
      <c r="M12" s="107"/>
      <c r="N12" s="107"/>
      <c r="O12" s="107"/>
      <c r="P12" s="107"/>
      <c r="Q12" s="107"/>
      <c r="R12" s="107"/>
      <c r="S12" s="107"/>
      <c r="T12" s="107"/>
      <c r="U12" s="87"/>
      <c r="V12" s="107"/>
      <c r="W12" s="107"/>
    </row>
    <row r="13" ht="32.9" customHeight="1" spans="1:23">
      <c r="A13" s="103" t="s">
        <v>207</v>
      </c>
      <c r="B13" s="104" t="s">
        <v>208</v>
      </c>
      <c r="C13" s="103" t="s">
        <v>206</v>
      </c>
      <c r="D13" s="103" t="s">
        <v>46</v>
      </c>
      <c r="E13" s="103" t="s">
        <v>66</v>
      </c>
      <c r="F13" s="103" t="s">
        <v>67</v>
      </c>
      <c r="G13" s="103" t="s">
        <v>213</v>
      </c>
      <c r="H13" s="103" t="s">
        <v>214</v>
      </c>
      <c r="I13" s="107">
        <v>400000</v>
      </c>
      <c r="J13" s="107">
        <v>400000</v>
      </c>
      <c r="K13" s="107">
        <v>400000</v>
      </c>
      <c r="L13" s="107"/>
      <c r="M13" s="107"/>
      <c r="N13" s="107"/>
      <c r="O13" s="107"/>
      <c r="P13" s="107"/>
      <c r="Q13" s="107"/>
      <c r="R13" s="107"/>
      <c r="S13" s="107"/>
      <c r="T13" s="107"/>
      <c r="U13" s="87"/>
      <c r="V13" s="107"/>
      <c r="W13" s="107"/>
    </row>
    <row r="14" ht="32.9" customHeight="1" spans="1:23">
      <c r="A14" s="103" t="s">
        <v>207</v>
      </c>
      <c r="B14" s="104" t="s">
        <v>208</v>
      </c>
      <c r="C14" s="103" t="s">
        <v>206</v>
      </c>
      <c r="D14" s="103" t="s">
        <v>46</v>
      </c>
      <c r="E14" s="103" t="s">
        <v>66</v>
      </c>
      <c r="F14" s="103" t="s">
        <v>67</v>
      </c>
      <c r="G14" s="103" t="s">
        <v>215</v>
      </c>
      <c r="H14" s="103" t="s">
        <v>216</v>
      </c>
      <c r="I14" s="107">
        <v>130000</v>
      </c>
      <c r="J14" s="107">
        <v>130000</v>
      </c>
      <c r="K14" s="107">
        <v>130000</v>
      </c>
      <c r="L14" s="107"/>
      <c r="M14" s="107"/>
      <c r="N14" s="107"/>
      <c r="O14" s="107"/>
      <c r="P14" s="107"/>
      <c r="Q14" s="107"/>
      <c r="R14" s="107"/>
      <c r="S14" s="107"/>
      <c r="T14" s="107"/>
      <c r="U14" s="87"/>
      <c r="V14" s="107"/>
      <c r="W14" s="107"/>
    </row>
    <row r="15" ht="32.9" customHeight="1" spans="1:23">
      <c r="A15" s="103" t="s">
        <v>207</v>
      </c>
      <c r="B15" s="104" t="s">
        <v>208</v>
      </c>
      <c r="C15" s="103" t="s">
        <v>206</v>
      </c>
      <c r="D15" s="103" t="s">
        <v>46</v>
      </c>
      <c r="E15" s="103" t="s">
        <v>66</v>
      </c>
      <c r="F15" s="103" t="s">
        <v>67</v>
      </c>
      <c r="G15" s="103" t="s">
        <v>217</v>
      </c>
      <c r="H15" s="103" t="s">
        <v>218</v>
      </c>
      <c r="I15" s="107">
        <v>120000</v>
      </c>
      <c r="J15" s="107">
        <v>120000</v>
      </c>
      <c r="K15" s="107">
        <v>120000</v>
      </c>
      <c r="L15" s="107"/>
      <c r="M15" s="107"/>
      <c r="N15" s="107"/>
      <c r="O15" s="107"/>
      <c r="P15" s="107"/>
      <c r="Q15" s="107"/>
      <c r="R15" s="107"/>
      <c r="S15" s="107"/>
      <c r="T15" s="107"/>
      <c r="U15" s="87"/>
      <c r="V15" s="107"/>
      <c r="W15" s="107"/>
    </row>
    <row r="16" ht="32.9" customHeight="1" spans="1:23">
      <c r="A16" s="103"/>
      <c r="B16" s="103"/>
      <c r="C16" s="103" t="s">
        <v>219</v>
      </c>
      <c r="D16" s="103"/>
      <c r="E16" s="103"/>
      <c r="F16" s="103"/>
      <c r="G16" s="103"/>
      <c r="H16" s="103"/>
      <c r="I16" s="107">
        <v>300000</v>
      </c>
      <c r="J16" s="107"/>
      <c r="K16" s="107"/>
      <c r="L16" s="107"/>
      <c r="M16" s="107"/>
      <c r="N16" s="107"/>
      <c r="O16" s="107"/>
      <c r="P16" s="107"/>
      <c r="Q16" s="107"/>
      <c r="R16" s="107">
        <v>300000</v>
      </c>
      <c r="S16" s="107"/>
      <c r="T16" s="107"/>
      <c r="U16" s="87"/>
      <c r="V16" s="107"/>
      <c r="W16" s="107">
        <v>300000</v>
      </c>
    </row>
    <row r="17" ht="32.9" customHeight="1" spans="1:23">
      <c r="A17" s="103" t="s">
        <v>220</v>
      </c>
      <c r="B17" s="104" t="s">
        <v>221</v>
      </c>
      <c r="C17" s="103" t="s">
        <v>219</v>
      </c>
      <c r="D17" s="103" t="s">
        <v>46</v>
      </c>
      <c r="E17" s="103" t="s">
        <v>66</v>
      </c>
      <c r="F17" s="103" t="s">
        <v>67</v>
      </c>
      <c r="G17" s="103" t="s">
        <v>144</v>
      </c>
      <c r="H17" s="103" t="s">
        <v>145</v>
      </c>
      <c r="I17" s="107">
        <v>300000</v>
      </c>
      <c r="J17" s="107"/>
      <c r="K17" s="107"/>
      <c r="L17" s="107"/>
      <c r="M17" s="107"/>
      <c r="N17" s="107"/>
      <c r="O17" s="107"/>
      <c r="P17" s="107"/>
      <c r="Q17" s="107"/>
      <c r="R17" s="107">
        <v>300000</v>
      </c>
      <c r="S17" s="107"/>
      <c r="T17" s="107"/>
      <c r="U17" s="87"/>
      <c r="V17" s="107"/>
      <c r="W17" s="107">
        <v>300000</v>
      </c>
    </row>
    <row r="18" ht="18.75" customHeight="1" spans="1:23">
      <c r="A18" s="29" t="s">
        <v>93</v>
      </c>
      <c r="B18" s="30"/>
      <c r="C18" s="30"/>
      <c r="D18" s="30"/>
      <c r="E18" s="30"/>
      <c r="F18" s="30"/>
      <c r="G18" s="30"/>
      <c r="H18" s="31"/>
      <c r="I18" s="107">
        <v>1450000</v>
      </c>
      <c r="J18" s="107">
        <v>750000</v>
      </c>
      <c r="K18" s="107">
        <v>750000</v>
      </c>
      <c r="L18" s="107"/>
      <c r="M18" s="107"/>
      <c r="N18" s="107"/>
      <c r="O18" s="107"/>
      <c r="P18" s="107"/>
      <c r="Q18" s="107"/>
      <c r="R18" s="107">
        <v>700000</v>
      </c>
      <c r="S18" s="107"/>
      <c r="T18" s="107"/>
      <c r="U18" s="87"/>
      <c r="V18" s="107"/>
      <c r="W18" s="107">
        <v>700000</v>
      </c>
    </row>
  </sheetData>
  <mergeCells count="28">
    <mergeCell ref="A2:W2"/>
    <mergeCell ref="A3:I3"/>
    <mergeCell ref="J4:M4"/>
    <mergeCell ref="N4:P4"/>
    <mergeCell ref="R4:W4"/>
    <mergeCell ref="J5:K5"/>
    <mergeCell ref="A18:H1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topLeftCell="D22" workbookViewId="0">
      <selection activeCell="A1" sqref="A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5.625" customWidth="1"/>
    <col min="6" max="6" width="11.2833333333333" customWidth="1"/>
    <col min="7" max="7" width="10.3166666666667" customWidth="1"/>
    <col min="8" max="8" width="9.31666666666667" customWidth="1"/>
    <col min="9" max="9" width="13.425" customWidth="1"/>
    <col min="10" max="10" width="62.875" customWidth="1"/>
  </cols>
  <sheetData>
    <row r="1" customHeight="1" spans="10:10">
      <c r="J1" s="51" t="s">
        <v>222</v>
      </c>
    </row>
    <row r="2" ht="28.5" customHeight="1" spans="1:10">
      <c r="A2" s="42" t="s">
        <v>223</v>
      </c>
      <c r="B2" s="26"/>
      <c r="C2" s="26"/>
      <c r="D2" s="26"/>
      <c r="E2" s="26"/>
      <c r="F2" s="43"/>
      <c r="G2" s="26"/>
      <c r="H2" s="43"/>
      <c r="I2" s="43"/>
      <c r="J2" s="26"/>
    </row>
    <row r="3" ht="15" customHeight="1" spans="1:1">
      <c r="A3" s="4" t="str">
        <f>"单位名称："&amp;"金平苗族瑶族傣族自治县人民检察院"</f>
        <v>单位名称：金平苗族瑶族傣族自治县人民检察院</v>
      </c>
    </row>
    <row r="4" ht="14.25" customHeight="1" spans="1:10">
      <c r="A4" s="44" t="s">
        <v>224</v>
      </c>
      <c r="B4" s="44" t="s">
        <v>225</v>
      </c>
      <c r="C4" s="44" t="s">
        <v>226</v>
      </c>
      <c r="D4" s="44" t="s">
        <v>227</v>
      </c>
      <c r="E4" s="44" t="s">
        <v>228</v>
      </c>
      <c r="F4" s="45" t="s">
        <v>229</v>
      </c>
      <c r="G4" s="44" t="s">
        <v>230</v>
      </c>
      <c r="H4" s="45" t="s">
        <v>231</v>
      </c>
      <c r="I4" s="45" t="s">
        <v>232</v>
      </c>
      <c r="J4" s="44" t="s">
        <v>233</v>
      </c>
    </row>
    <row r="5" ht="14.25" customHeight="1" spans="1:10">
      <c r="A5" s="44">
        <v>1</v>
      </c>
      <c r="B5" s="44">
        <v>2</v>
      </c>
      <c r="C5" s="44">
        <v>3</v>
      </c>
      <c r="D5" s="44">
        <v>4</v>
      </c>
      <c r="E5" s="44">
        <v>5</v>
      </c>
      <c r="F5" s="45">
        <v>6</v>
      </c>
      <c r="G5" s="44">
        <v>7</v>
      </c>
      <c r="H5" s="45">
        <v>8</v>
      </c>
      <c r="I5" s="45">
        <v>9</v>
      </c>
      <c r="J5" s="44">
        <v>10</v>
      </c>
    </row>
    <row r="6" ht="15" customHeight="1" spans="1:10">
      <c r="A6" s="46" t="s">
        <v>46</v>
      </c>
      <c r="B6" s="47"/>
      <c r="C6" s="47"/>
      <c r="D6" s="47"/>
      <c r="E6" s="48"/>
      <c r="F6" s="49"/>
      <c r="G6" s="48"/>
      <c r="H6" s="49"/>
      <c r="I6" s="49"/>
      <c r="J6" s="48"/>
    </row>
    <row r="7" ht="62" customHeight="1" spans="1:10">
      <c r="A7" s="101" t="s">
        <v>201</v>
      </c>
      <c r="B7" s="50" t="s">
        <v>234</v>
      </c>
      <c r="C7" s="50" t="s">
        <v>235</v>
      </c>
      <c r="D7" s="50" t="s">
        <v>236</v>
      </c>
      <c r="E7" s="46" t="s">
        <v>237</v>
      </c>
      <c r="F7" s="50" t="s">
        <v>238</v>
      </c>
      <c r="G7" s="46" t="s">
        <v>239</v>
      </c>
      <c r="H7" s="50" t="s">
        <v>240</v>
      </c>
      <c r="I7" s="50" t="s">
        <v>241</v>
      </c>
      <c r="J7" s="46" t="s">
        <v>242</v>
      </c>
    </row>
    <row r="8" ht="66" customHeight="1" spans="1:10">
      <c r="A8" s="101" t="s">
        <v>201</v>
      </c>
      <c r="B8" s="50" t="s">
        <v>234</v>
      </c>
      <c r="C8" s="50" t="s">
        <v>235</v>
      </c>
      <c r="D8" s="50" t="s">
        <v>236</v>
      </c>
      <c r="E8" s="46" t="s">
        <v>243</v>
      </c>
      <c r="F8" s="50" t="s">
        <v>238</v>
      </c>
      <c r="G8" s="46" t="s">
        <v>244</v>
      </c>
      <c r="H8" s="50" t="s">
        <v>245</v>
      </c>
      <c r="I8" s="50" t="s">
        <v>241</v>
      </c>
      <c r="J8" s="46" t="s">
        <v>246</v>
      </c>
    </row>
    <row r="9" ht="45" customHeight="1" spans="1:10">
      <c r="A9" s="101" t="s">
        <v>201</v>
      </c>
      <c r="B9" s="50" t="s">
        <v>234</v>
      </c>
      <c r="C9" s="50" t="s">
        <v>235</v>
      </c>
      <c r="D9" s="50" t="s">
        <v>247</v>
      </c>
      <c r="E9" s="46" t="s">
        <v>248</v>
      </c>
      <c r="F9" s="50" t="s">
        <v>249</v>
      </c>
      <c r="G9" s="46" t="s">
        <v>250</v>
      </c>
      <c r="H9" s="50" t="s">
        <v>251</v>
      </c>
      <c r="I9" s="50" t="s">
        <v>241</v>
      </c>
      <c r="J9" s="46" t="s">
        <v>252</v>
      </c>
    </row>
    <row r="10" ht="46" customHeight="1" spans="1:10">
      <c r="A10" s="101" t="s">
        <v>201</v>
      </c>
      <c r="B10" s="50" t="s">
        <v>234</v>
      </c>
      <c r="C10" s="50" t="s">
        <v>235</v>
      </c>
      <c r="D10" s="50" t="s">
        <v>253</v>
      </c>
      <c r="E10" s="46" t="s">
        <v>254</v>
      </c>
      <c r="F10" s="50" t="s">
        <v>238</v>
      </c>
      <c r="G10" s="46" t="s">
        <v>255</v>
      </c>
      <c r="H10" s="50" t="s">
        <v>251</v>
      </c>
      <c r="I10" s="50" t="s">
        <v>241</v>
      </c>
      <c r="J10" s="46" t="s">
        <v>256</v>
      </c>
    </row>
    <row r="11" ht="102" customHeight="1" spans="1:10">
      <c r="A11" s="101" t="s">
        <v>201</v>
      </c>
      <c r="B11" s="50" t="s">
        <v>234</v>
      </c>
      <c r="C11" s="50" t="s">
        <v>257</v>
      </c>
      <c r="D11" s="50" t="s">
        <v>258</v>
      </c>
      <c r="E11" s="46" t="s">
        <v>259</v>
      </c>
      <c r="F11" s="50" t="s">
        <v>238</v>
      </c>
      <c r="G11" s="46" t="s">
        <v>255</v>
      </c>
      <c r="H11" s="50" t="s">
        <v>251</v>
      </c>
      <c r="I11" s="50" t="s">
        <v>241</v>
      </c>
      <c r="J11" s="46" t="s">
        <v>260</v>
      </c>
    </row>
    <row r="12" ht="81" customHeight="1" spans="1:10">
      <c r="A12" s="101" t="s">
        <v>201</v>
      </c>
      <c r="B12" s="50" t="s">
        <v>234</v>
      </c>
      <c r="C12" s="50" t="s">
        <v>261</v>
      </c>
      <c r="D12" s="50" t="s">
        <v>262</v>
      </c>
      <c r="E12" s="46" t="s">
        <v>263</v>
      </c>
      <c r="F12" s="50" t="s">
        <v>238</v>
      </c>
      <c r="G12" s="46" t="s">
        <v>264</v>
      </c>
      <c r="H12" s="50" t="s">
        <v>251</v>
      </c>
      <c r="I12" s="50" t="s">
        <v>241</v>
      </c>
      <c r="J12" s="46" t="s">
        <v>265</v>
      </c>
    </row>
    <row r="13" ht="144" customHeight="1" spans="1:10">
      <c r="A13" s="101" t="s">
        <v>219</v>
      </c>
      <c r="B13" s="50" t="s">
        <v>266</v>
      </c>
      <c r="C13" s="50" t="s">
        <v>235</v>
      </c>
      <c r="D13" s="50" t="s">
        <v>247</v>
      </c>
      <c r="E13" s="46" t="s">
        <v>267</v>
      </c>
      <c r="F13" s="50" t="s">
        <v>268</v>
      </c>
      <c r="G13" s="46" t="s">
        <v>269</v>
      </c>
      <c r="H13" s="50" t="s">
        <v>251</v>
      </c>
      <c r="I13" s="50" t="s">
        <v>241</v>
      </c>
      <c r="J13" s="46" t="s">
        <v>270</v>
      </c>
    </row>
    <row r="14" ht="108" customHeight="1" spans="1:10">
      <c r="A14" s="101" t="s">
        <v>219</v>
      </c>
      <c r="B14" s="50" t="s">
        <v>266</v>
      </c>
      <c r="C14" s="50" t="s">
        <v>235</v>
      </c>
      <c r="D14" s="50" t="s">
        <v>247</v>
      </c>
      <c r="E14" s="46" t="s">
        <v>271</v>
      </c>
      <c r="F14" s="50" t="s">
        <v>268</v>
      </c>
      <c r="G14" s="46" t="s">
        <v>269</v>
      </c>
      <c r="H14" s="50" t="s">
        <v>251</v>
      </c>
      <c r="I14" s="50" t="s">
        <v>241</v>
      </c>
      <c r="J14" s="46" t="s">
        <v>272</v>
      </c>
    </row>
    <row r="15" ht="58" customHeight="1" spans="1:10">
      <c r="A15" s="101" t="s">
        <v>219</v>
      </c>
      <c r="B15" s="50" t="s">
        <v>266</v>
      </c>
      <c r="C15" s="50" t="s">
        <v>257</v>
      </c>
      <c r="D15" s="50" t="s">
        <v>273</v>
      </c>
      <c r="E15" s="46" t="s">
        <v>274</v>
      </c>
      <c r="F15" s="50" t="s">
        <v>238</v>
      </c>
      <c r="G15" s="46" t="s">
        <v>112</v>
      </c>
      <c r="H15" s="50" t="s">
        <v>275</v>
      </c>
      <c r="I15" s="50" t="s">
        <v>241</v>
      </c>
      <c r="J15" s="46" t="s">
        <v>276</v>
      </c>
    </row>
    <row r="16" ht="76" customHeight="1" spans="1:10">
      <c r="A16" s="101" t="s">
        <v>219</v>
      </c>
      <c r="B16" s="50" t="s">
        <v>266</v>
      </c>
      <c r="C16" s="50" t="s">
        <v>261</v>
      </c>
      <c r="D16" s="50" t="s">
        <v>262</v>
      </c>
      <c r="E16" s="46" t="s">
        <v>277</v>
      </c>
      <c r="F16" s="50" t="s">
        <v>238</v>
      </c>
      <c r="G16" s="46" t="s">
        <v>278</v>
      </c>
      <c r="H16" s="50" t="s">
        <v>251</v>
      </c>
      <c r="I16" s="50" t="s">
        <v>241</v>
      </c>
      <c r="J16" s="46" t="s">
        <v>279</v>
      </c>
    </row>
    <row r="17" ht="54" customHeight="1" spans="1:10">
      <c r="A17" s="101" t="s">
        <v>206</v>
      </c>
      <c r="B17" s="50" t="s">
        <v>234</v>
      </c>
      <c r="C17" s="50" t="s">
        <v>235</v>
      </c>
      <c r="D17" s="50" t="s">
        <v>236</v>
      </c>
      <c r="E17" s="46" t="s">
        <v>243</v>
      </c>
      <c r="F17" s="50" t="s">
        <v>238</v>
      </c>
      <c r="G17" s="46" t="s">
        <v>280</v>
      </c>
      <c r="H17" s="50" t="s">
        <v>245</v>
      </c>
      <c r="I17" s="50" t="s">
        <v>241</v>
      </c>
      <c r="J17" s="46" t="s">
        <v>246</v>
      </c>
    </row>
    <row r="18" ht="62" customHeight="1" spans="1:10">
      <c r="A18" s="101" t="s">
        <v>206</v>
      </c>
      <c r="B18" s="50" t="s">
        <v>234</v>
      </c>
      <c r="C18" s="50" t="s">
        <v>235</v>
      </c>
      <c r="D18" s="50" t="s">
        <v>236</v>
      </c>
      <c r="E18" s="46" t="s">
        <v>237</v>
      </c>
      <c r="F18" s="50" t="s">
        <v>238</v>
      </c>
      <c r="G18" s="46" t="s">
        <v>239</v>
      </c>
      <c r="H18" s="50" t="s">
        <v>240</v>
      </c>
      <c r="I18" s="50" t="s">
        <v>241</v>
      </c>
      <c r="J18" s="46" t="s">
        <v>242</v>
      </c>
    </row>
    <row r="19" ht="80" customHeight="1" spans="1:10">
      <c r="A19" s="101" t="s">
        <v>206</v>
      </c>
      <c r="B19" s="50" t="s">
        <v>234</v>
      </c>
      <c r="C19" s="50" t="s">
        <v>235</v>
      </c>
      <c r="D19" s="50" t="s">
        <v>247</v>
      </c>
      <c r="E19" s="46" t="s">
        <v>281</v>
      </c>
      <c r="F19" s="50" t="s">
        <v>282</v>
      </c>
      <c r="G19" s="46" t="s">
        <v>110</v>
      </c>
      <c r="H19" s="50" t="s">
        <v>251</v>
      </c>
      <c r="I19" s="50" t="s">
        <v>241</v>
      </c>
      <c r="J19" s="46" t="s">
        <v>283</v>
      </c>
    </row>
    <row r="20" ht="49" customHeight="1" spans="1:10">
      <c r="A20" s="101" t="s">
        <v>206</v>
      </c>
      <c r="B20" s="50" t="s">
        <v>234</v>
      </c>
      <c r="C20" s="50" t="s">
        <v>235</v>
      </c>
      <c r="D20" s="50" t="s">
        <v>247</v>
      </c>
      <c r="E20" s="46" t="s">
        <v>284</v>
      </c>
      <c r="F20" s="50" t="s">
        <v>249</v>
      </c>
      <c r="G20" s="46" t="s">
        <v>250</v>
      </c>
      <c r="H20" s="50" t="s">
        <v>251</v>
      </c>
      <c r="I20" s="50" t="s">
        <v>241</v>
      </c>
      <c r="J20" s="46" t="s">
        <v>285</v>
      </c>
    </row>
    <row r="21" ht="51" customHeight="1" spans="1:10">
      <c r="A21" s="101" t="s">
        <v>206</v>
      </c>
      <c r="B21" s="50" t="s">
        <v>234</v>
      </c>
      <c r="C21" s="50" t="s">
        <v>235</v>
      </c>
      <c r="D21" s="50" t="s">
        <v>253</v>
      </c>
      <c r="E21" s="46" t="s">
        <v>286</v>
      </c>
      <c r="F21" s="50" t="s">
        <v>268</v>
      </c>
      <c r="G21" s="46" t="s">
        <v>269</v>
      </c>
      <c r="H21" s="50" t="s">
        <v>251</v>
      </c>
      <c r="I21" s="50" t="s">
        <v>241</v>
      </c>
      <c r="J21" s="46" t="s">
        <v>287</v>
      </c>
    </row>
    <row r="22" ht="56" customHeight="1" spans="1:10">
      <c r="A22" s="101" t="s">
        <v>206</v>
      </c>
      <c r="B22" s="50" t="s">
        <v>234</v>
      </c>
      <c r="C22" s="50" t="s">
        <v>235</v>
      </c>
      <c r="D22" s="50" t="s">
        <v>253</v>
      </c>
      <c r="E22" s="46" t="s">
        <v>254</v>
      </c>
      <c r="F22" s="50" t="s">
        <v>238</v>
      </c>
      <c r="G22" s="46" t="s">
        <v>255</v>
      </c>
      <c r="H22" s="50" t="s">
        <v>251</v>
      </c>
      <c r="I22" s="50" t="s">
        <v>241</v>
      </c>
      <c r="J22" s="46" t="s">
        <v>256</v>
      </c>
    </row>
    <row r="23" ht="93" customHeight="1" spans="1:10">
      <c r="A23" s="101" t="s">
        <v>206</v>
      </c>
      <c r="B23" s="50" t="s">
        <v>234</v>
      </c>
      <c r="C23" s="50" t="s">
        <v>257</v>
      </c>
      <c r="D23" s="50" t="s">
        <v>258</v>
      </c>
      <c r="E23" s="46" t="s">
        <v>259</v>
      </c>
      <c r="F23" s="50" t="s">
        <v>238</v>
      </c>
      <c r="G23" s="46" t="s">
        <v>255</v>
      </c>
      <c r="H23" s="50" t="s">
        <v>251</v>
      </c>
      <c r="I23" s="50" t="s">
        <v>241</v>
      </c>
      <c r="J23" s="46" t="s">
        <v>260</v>
      </c>
    </row>
    <row r="24" ht="75" customHeight="1" spans="1:10">
      <c r="A24" s="101" t="s">
        <v>206</v>
      </c>
      <c r="B24" s="50" t="s">
        <v>234</v>
      </c>
      <c r="C24" s="50" t="s">
        <v>261</v>
      </c>
      <c r="D24" s="50" t="s">
        <v>262</v>
      </c>
      <c r="E24" s="46" t="s">
        <v>288</v>
      </c>
      <c r="F24" s="50" t="s">
        <v>238</v>
      </c>
      <c r="G24" s="46" t="s">
        <v>289</v>
      </c>
      <c r="H24" s="50" t="s">
        <v>251</v>
      </c>
      <c r="I24" s="50" t="s">
        <v>241</v>
      </c>
      <c r="J24" s="46" t="s">
        <v>290</v>
      </c>
    </row>
    <row r="25" ht="60" customHeight="1" spans="1:10">
      <c r="A25" s="101" t="s">
        <v>206</v>
      </c>
      <c r="B25" s="50" t="s">
        <v>234</v>
      </c>
      <c r="C25" s="50" t="s">
        <v>261</v>
      </c>
      <c r="D25" s="50" t="s">
        <v>262</v>
      </c>
      <c r="E25" s="46" t="s">
        <v>291</v>
      </c>
      <c r="F25" s="50" t="s">
        <v>238</v>
      </c>
      <c r="G25" s="46" t="s">
        <v>289</v>
      </c>
      <c r="H25" s="50" t="s">
        <v>251</v>
      </c>
      <c r="I25" s="50" t="s">
        <v>241</v>
      </c>
      <c r="J25" s="46" t="s">
        <v>292</v>
      </c>
    </row>
  </sheetData>
  <mergeCells count="8">
    <mergeCell ref="A2:J2"/>
    <mergeCell ref="A3:H3"/>
    <mergeCell ref="A7:A12"/>
    <mergeCell ref="A13:A16"/>
    <mergeCell ref="A17:A25"/>
    <mergeCell ref="B7:B12"/>
    <mergeCell ref="B13:B16"/>
    <mergeCell ref="B17:B25"/>
  </mergeCells>
  <pageMargins left="0.75" right="0.75" top="1" bottom="1" header="0.5" footer="0.5"/>
  <pageSetup paperSize="9" scale="5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2025-02-10T07:57:00Z</dcterms:created>
  <dcterms:modified xsi:type="dcterms:W3CDTF">2025-02-11T09:11:47Z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D34D129480534572AD453B1783A47B89</vt:lpwstr>
  </property>
</Properties>
</file>