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<sst xmlns="http://schemas.openxmlformats.org/spreadsheetml/2006/main" count="825" uniqueCount="367">
  <si>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</si>
  <si>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</si>
  <si>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</si>
  <si>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</si>
  <si>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</si>
  <si>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</si>
  <si>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</si>
  <si>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</si>
  <si>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</si>
  <si>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</si>
  <si>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</si>
  <si>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</si>
  <si>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</si>
  <si>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</si>
  <si>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</si>
  <si>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</si>
  <si>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</si>
  <si>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</si>
  <si>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</si>
  <si>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</si>
  <si>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</si>
  <si>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</si>
  <si>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</si>
  <si>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</si>
  <si>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</si>
  <si>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</si>
  <si>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</si>
  <si>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</si>
  <si>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</si>
  <si>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</si>
  <si>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</si>
  <si>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</si>
  <si>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</si>
  <si>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</si>
  <si>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</si>
  <si>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</si>
  <si>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</si>
  <si>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</si>
  <si>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</si>
  <si>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</si>
  <si>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</si>
  <si>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</si>
  <si>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</si>
  <si>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</si>
  <si>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</si>
  <si>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203010006</t>
  </si>
  <si>
    <t>蒙自市人民检察院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</si>
  <si>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</si>
  <si>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</si>
  <si>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</si>
  <si>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</si>
  <si>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</si>
  <si>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</si>
  <si>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</si>
  <si>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</si>
  <si>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</si>
  <si>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</si>
  <si>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</si>
  <si>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</si>
  <si>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</si>
  <si>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</si>
  <si>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</si>
  <si>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</si>
  <si>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</si>
  <si>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</si>
  <si>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</si>
  <si>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</si>
  <si>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</si>
  <si>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</si>
  <si>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</si>
  <si>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</si>
  <si>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</si>
  <si>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</si>
  <si>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</si>
  <si>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</si>
  <si>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</si>
  <si>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</si>
  <si>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</si>
  <si>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</si>
  <si>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</si>
  <si>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</si>
  <si>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</si>
  <si>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</si>
  <si>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</si>
  <si>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</si>
  <si>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</si>
  <si>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</si>
  <si>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</si>
  <si>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</si>
  <si>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</si>
  <si>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</si>
  <si>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</si>
  <si>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</si>
  <si>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</si>
  <si>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</si>
  <si>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</si>
  <si>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</si>
  <si>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</si>
  <si>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</si>
  <si>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</si>
  <si>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</si>
  <si>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</si>
  <si>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</si>
  <si>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</si>
  <si>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</si>
  <si>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</si>
  <si>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</si>
  <si>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</si>
  <si>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</si>
  <si>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</si>
  <si>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</si>
  <si>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</si>
  <si>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</si>
  <si>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</si>
  <si>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</si>
  <si>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</si>
  <si>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</si>
  <si>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</si>
  <si>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</si>
  <si>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</si>
  <si>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</si>
  <si>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</si>
  <si>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</si>
  <si>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</si>
  <si>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</si>
  <si>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</si>
  <si>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</si>
  <si>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</si>
  <si>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</si>
  <si>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</si>
  <si>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</si>
  <si>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</si>
  <si>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</si>
  <si>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</si>
  <si>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</si>
  <si>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</si>
  <si>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</si>
  <si>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</si>
  <si>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</si>
  <si>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</si>
  <si>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</si>
  <si>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</si>
  <si>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530000200000000001886</t>
  </si>
  <si>
    <t>聘用制书记员补助经费</t>
  </si>
  <si>
    <t>30199</t>
  </si>
  <si>
    <t>其他工资福利支出</t>
  </si>
  <si>
    <t>530000210000000035501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</si>
  <si>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</si>
  <si>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</si>
  <si>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</si>
  <si>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</si>
  <si>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</si>
  <si>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</si>
  <si>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</si>
  <si>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530000210000000035503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</si>
  <si>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</si>
  <si>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</si>
  <si>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</si>
  <si>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</si>
  <si>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</si>
  <si>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</si>
  <si>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</si>
  <si>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</si>
  <si>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</si>
  <si>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530000210000000035505</t>
  </si>
  <si>
    <t>30113</t>
  </si>
  <si>
    <t>530000210000000035506</t>
  </si>
  <si>
    <t>对个人和家庭的补助</t>
  </si>
  <si>
    <t>30399</t>
  </si>
  <si>
    <t>其他对个人和家庭的补助</t>
  </si>
  <si>
    <t>530000210000000035508</t>
  </si>
  <si>
    <t>公车购置及运维费</t>
  </si>
  <si>
    <t>30231</t>
  </si>
  <si>
    <t>公务用车运行维护费</t>
  </si>
  <si>
    <t>530000210000000035510</t>
  </si>
  <si>
    <t>30217</t>
  </si>
  <si>
    <t>530000210000000035511</t>
  </si>
  <si>
    <t>行政人员公务交通补贴</t>
  </si>
  <si>
    <t>30239</t>
  </si>
  <si>
    <t>其他交通费用</t>
  </si>
  <si>
    <t>530000210000000035513</t>
  </si>
  <si>
    <t>工会经费</t>
  </si>
  <si>
    <t>30228</t>
  </si>
  <si>
    <t>530000210000000035514</t>
  </si>
  <si>
    <t>一般公用经费</t>
  </si>
  <si>
    <t>30201</t>
  </si>
  <si>
    <t>办公费</t>
  </si>
  <si>
    <t>30229</t>
  </si>
  <si>
    <t>福利费</t>
  </si>
  <si>
    <t>30299</t>
  </si>
  <si>
    <t>其他商品和服务支出</t>
  </si>
  <si>
    <t>530000241100002220861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</si>
  <si>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</si>
  <si>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</si>
  <si>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</si>
  <si>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</si>
  <si>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</si>
  <si>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</si>
  <si>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</si>
  <si>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非同级财政保障（其他人员支出）经费</t>
  </si>
  <si>
    <t>其他人员支出</t>
  </si>
  <si>
    <t>530000231100001080899</t>
  </si>
  <si>
    <t>非同级财政保障（特定目标类）经费</t>
  </si>
  <si>
    <t>事业发展类</t>
  </si>
  <si>
    <t>530000231100001080930</t>
  </si>
  <si>
    <t>30211</t>
  </si>
  <si>
    <t>差旅费</t>
  </si>
  <si>
    <t>检察业务综合保障经费</t>
  </si>
  <si>
    <t>其他运转类</t>
  </si>
  <si>
    <t>530000231100001084598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</si>
  <si>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</si>
  <si>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</si>
  <si>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</si>
  <si>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</si>
  <si>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</si>
  <si>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</si>
  <si>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</si>
  <si>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</si>
  <si>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</si>
  <si>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</si>
  <si>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</si>
  <si>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</si>
  <si>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</si>
  <si>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</si>
  <si>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</si>
  <si>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</si>
  <si>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</si>
  <si>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</si>
  <si>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</si>
  <si>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</si>
  <si>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</si>
  <si>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</si>
  <si>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以提高检察保障水平为中心，优化检察业务管理，提升社会服务水平。</t>
  </si>
  <si>
    <t>产出指标</t>
  </si>
  <si>
    <t>数量指标</t>
  </si>
  <si>
    <t>举行校园法治讲座数</t>
  </si>
  <si>
    <t>&gt;=</t>
  </si>
  <si>
    <t>10</t>
  </si>
  <si>
    <t>场</t>
  </si>
  <si>
    <t>定量指标</t>
  </si>
  <si>
    <t>反映强化未成年人司法保护工作完成情况。</t>
  </si>
  <si>
    <t>公益诉讼案件立案数</t>
  </si>
  <si>
    <t>50</t>
  </si>
  <si>
    <t>件</t>
  </si>
  <si>
    <t>反映各基层检察院年度直接立办公益诉讼案件最低标准。</t>
  </si>
  <si>
    <t>质量指标</t>
  </si>
  <si>
    <t>刑事案件无罪判决率</t>
  </si>
  <si>
    <t>&lt;</t>
  </si>
  <si>
    <t>0.02</t>
  </si>
  <si>
    <t>%</t>
  </si>
  <si>
    <t>反映刑事案件提起公诉质量。无罪判决率=法院判决无罪人数/同期法院生效判决人数*100%</t>
  </si>
  <si>
    <t>全年审查起诉刑事案件结案率</t>
  </si>
  <si>
    <t>80</t>
  </si>
  <si>
    <t>反映全年审查起诉刑事案件结案完成情况。全年审查起诉结案率=全年审查起诉结案数/全年审查起诉案件数*100%</t>
  </si>
  <si>
    <t>时效指标</t>
  </si>
  <si>
    <t>刑事案件超期办案率</t>
  </si>
  <si>
    <t>0.05</t>
  </si>
  <si>
    <t>反映未按照相关工作要求及时办理刑事申诉案件数。</t>
  </si>
  <si>
    <t>群众来信来访答复及时率</t>
  </si>
  <si>
    <t>99</t>
  </si>
  <si>
    <t>群众来信来访七日内程序性答复率=七日内程序性答复件数/群众来信来访件数×100%</t>
  </si>
  <si>
    <t>效益指标</t>
  </si>
  <si>
    <t>社会效益</t>
  </si>
  <si>
    <t>司法救助对象投诉、上访发生次数</t>
  </si>
  <si>
    <t>人次</t>
  </si>
  <si>
    <t>反映被救助对象有责投诉、上访发生次数。</t>
  </si>
  <si>
    <t>冤假错案发生率</t>
  </si>
  <si>
    <t>0.01</t>
  </si>
  <si>
    <t>反映奖励经费的发放，规范检察官业绩考评，激励检察官担当作为。</t>
  </si>
  <si>
    <t>认罪认罚从宽制度适用率</t>
  </si>
  <si>
    <t>检察机关主动作为，引导犯罪嫌疑人自愿如实供述自己的罪行，承认指控的犯罪事实，愿意接受处罚，积极赔偿被害人、被害人家属并获得其谅解，接受检察机关量刑意见。</t>
  </si>
  <si>
    <t>满意度指标</t>
  </si>
  <si>
    <t>服务对象满意度</t>
  </si>
  <si>
    <t>检察工作报告人代会通过率</t>
  </si>
  <si>
    <t>95</t>
  </si>
  <si>
    <t>反映检察工作报告人代会通过情况。</t>
  </si>
  <si>
    <t>司法救助对象满意度</t>
  </si>
  <si>
    <t>反映被救助对象的满意度。</t>
  </si>
  <si>
    <t>特约检察员满意度</t>
  </si>
  <si>
    <t>反映特约检察员对检察工作的满意度。</t>
  </si>
  <si>
    <t>将保洁、绿化、安保服务纳入政府采购，采用政府采购物业服务的方式，签订合同，对本院物业进行规范化管理。</t>
  </si>
  <si>
    <t>物业管理面积</t>
  </si>
  <si>
    <t>反映物业管理合同约定的服务区域、办公区域室内外（含绿化）面积之和。</t>
  </si>
  <si>
    <t>绿化管养面积</t>
  </si>
  <si>
    <t>反映办公区室外绿化管养面积的情况。</t>
  </si>
  <si>
    <t>卫生保洁合格率</t>
  </si>
  <si>
    <t>反映卫生保洁检查验收合格的情况。</t>
  </si>
  <si>
    <t>物管人员在岗率</t>
  </si>
  <si>
    <t>=</t>
  </si>
  <si>
    <t>100</t>
  </si>
  <si>
    <t>反映安保、消防服务人员等物管人员在岗的情况。</t>
  </si>
  <si>
    <t>物业服务需求保障程度</t>
  </si>
  <si>
    <t>反映绿化、安保、安防、保洁等服务满足委托单位的程度。</t>
  </si>
  <si>
    <t>服务受益人员满意度</t>
  </si>
  <si>
    <t>反映保安、保洁、餐饮服务、绿化养护服务受益人员满意程度。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</si>
  <si>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</si>
  <si>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</si>
  <si>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</si>
  <si>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</si>
  <si>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</si>
  <si>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</si>
  <si>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</si>
  <si>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</si>
  <si>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</si>
  <si>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</si>
  <si>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</si>
  <si>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</si>
  <si>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</si>
  <si>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</si>
  <si>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</si>
  <si>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</si>
  <si>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蒙自市人民检察院物业管理项目</t>
  </si>
  <si>
    <t>C21040001 物业管理服务</t>
  </si>
  <si>
    <t>年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</si>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</sst>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1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38" fillId="17" borderId="20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1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74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8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178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topLeftCell="A2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5" t="s">
        <v>0</v>
      </c>
    </row>
    <row r="2" ht="36" customHeight="1" spans="1:4">
      <c r="A2" s="41" t="s">
        <v>1</v>
      </c>
      <c r="B2" s="166"/>
      <c r="C2" s="166"/>
      <c r="D2" s="166"/>
    </row>
    <row r="3" ht="21" customHeight="1" spans="1:4">
      <c r="A3" s="87" t="str">
        <f>"单位名称："&amp;"蒙自市人民检察院"</f>
        <v>单位名称：蒙自市人民检察院</v>
      </c>
      <c r="B3" s="129"/>
      <c r="C3" s="129"/>
      <c r="D3" s="94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0" t="s">
        <v>8</v>
      </c>
      <c r="B7" s="116">
        <v>10866510.26</v>
      </c>
      <c r="C7" s="103" t="str">
        <f>"一"&amp;"、"&amp;"公共安全支出"</f>
        <v>一、公共安全支出</v>
      </c>
      <c r="D7" s="116">
        <v>9909979.94</v>
      </c>
    </row>
    <row r="8" ht="25.4" customHeight="1" spans="1:4">
      <c r="A8" s="140" t="s">
        <v>9</v>
      </c>
      <c r="B8" s="116"/>
      <c r="C8" s="103" t="str">
        <f>"二"&amp;"、"&amp;"社会保障和就业支出"</f>
        <v>二、社会保障和就业支出</v>
      </c>
      <c r="D8" s="116">
        <v>759650.13</v>
      </c>
    </row>
    <row r="9" ht="25.4" customHeight="1" spans="1:4">
      <c r="A9" s="140" t="s">
        <v>10</v>
      </c>
      <c r="B9" s="116"/>
      <c r="C9" s="103" t="str">
        <f>"三"&amp;"、"&amp;"卫生健康支出"</f>
        <v>三、卫生健康支出</v>
      </c>
      <c r="D9" s="116">
        <v>626740.42</v>
      </c>
    </row>
    <row r="10" ht="25.4" customHeight="1" spans="1:4">
      <c r="A10" s="140" t="s">
        <v>11</v>
      </c>
      <c r="B10" s="86"/>
      <c r="C10" s="103" t="str">
        <f>"四"&amp;"、"&amp;"住房保障支出"</f>
        <v>四、住房保障支出</v>
      </c>
      <c r="D10" s="116">
        <v>590139.77</v>
      </c>
    </row>
    <row r="11" ht="25.4" customHeight="1" spans="1:4">
      <c r="A11" s="140" t="s">
        <v>12</v>
      </c>
      <c r="B11" s="116">
        <v>1020000</v>
      </c>
      <c r="C11" s="103"/>
      <c r="D11" s="116"/>
    </row>
    <row r="12" ht="25.4" customHeight="1" spans="1:4">
      <c r="A12" s="140" t="s">
        <v>13</v>
      </c>
      <c r="B12" s="86"/>
      <c r="C12" s="103"/>
      <c r="D12" s="116"/>
    </row>
    <row r="13" ht="25.4" customHeight="1" spans="1:4">
      <c r="A13" s="140" t="s">
        <v>14</v>
      </c>
      <c r="B13" s="86"/>
      <c r="C13" s="103"/>
      <c r="D13" s="116"/>
    </row>
    <row r="14" ht="25.4" customHeight="1" spans="1:4">
      <c r="A14" s="140" t="s">
        <v>15</v>
      </c>
      <c r="B14" s="86"/>
      <c r="C14" s="103"/>
      <c r="D14" s="116"/>
    </row>
    <row r="15" ht="25.4" customHeight="1" spans="1:4">
      <c r="A15" s="167" t="s">
        <v>16</v>
      </c>
      <c r="B15" s="86"/>
      <c r="C15" s="103"/>
      <c r="D15" s="116"/>
    </row>
    <row r="16" ht="25.4" customHeight="1" spans="1:4">
      <c r="A16" s="167" t="s">
        <v>17</v>
      </c>
      <c r="B16" s="116">
        <v>1020000</v>
      </c>
      <c r="C16" s="103"/>
      <c r="D16" s="116"/>
    </row>
    <row r="17" ht="25.4" customHeight="1" spans="1:4">
      <c r="A17" s="168" t="s">
        <v>18</v>
      </c>
      <c r="B17" s="136">
        <v>11886510.26</v>
      </c>
      <c r="C17" s="137" t="s">
        <v>19</v>
      </c>
      <c r="D17" s="136">
        <v>11886510.26</v>
      </c>
    </row>
    <row r="18" ht="25.4" customHeight="1" spans="1:4">
      <c r="A18" s="169" t="s">
        <v>20</v>
      </c>
      <c r="B18" s="136"/>
      <c r="C18" s="170" t="s">
        <v>21</v>
      </c>
      <c r="D18" s="171"/>
    </row>
    <row r="19" ht="25.4" customHeight="1" spans="1:4">
      <c r="A19" s="172" t="s">
        <v>22</v>
      </c>
      <c r="B19" s="116"/>
      <c r="C19" s="138" t="s">
        <v>22</v>
      </c>
      <c r="D19" s="86"/>
    </row>
    <row r="20" ht="25.4" customHeight="1" spans="1:4">
      <c r="A20" s="172" t="s">
        <v>23</v>
      </c>
      <c r="B20" s="116"/>
      <c r="C20" s="138" t="s">
        <v>24</v>
      </c>
      <c r="D20" s="86"/>
    </row>
    <row r="21" ht="25.4" customHeight="1" spans="1:4">
      <c r="A21" s="173" t="s">
        <v>25</v>
      </c>
      <c r="B21" s="136">
        <v>11886510.26</v>
      </c>
      <c r="C21" s="137" t="s">
        <v>26</v>
      </c>
      <c r="D21" s="132">
        <v>11886510.26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13" sqref="B13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1" t="s">
        <v>295</v>
      </c>
    </row>
    <row r="2" ht="28.5" customHeight="1" spans="1:6">
      <c r="A2" s="26" t="s">
        <v>296</v>
      </c>
      <c r="B2" s="26"/>
      <c r="C2" s="26"/>
      <c r="D2" s="26"/>
      <c r="E2" s="26"/>
      <c r="F2" s="26"/>
    </row>
    <row r="3" ht="15" customHeight="1" spans="1:6">
      <c r="A3" s="96" t="str">
        <f>"单位名称："&amp;"蒙自市人民检察院"</f>
        <v>单位名称：蒙自市人民检察院</v>
      </c>
      <c r="B3" s="97"/>
      <c r="C3" s="97"/>
      <c r="D3" s="54"/>
      <c r="E3" s="54"/>
      <c r="F3" s="98" t="s">
        <v>2</v>
      </c>
    </row>
    <row r="4" ht="18.75" customHeight="1" spans="1:6">
      <c r="A4" s="9" t="s">
        <v>127</v>
      </c>
      <c r="B4" s="9" t="s">
        <v>49</v>
      </c>
      <c r="C4" s="9" t="s">
        <v>50</v>
      </c>
      <c r="D4" s="15" t="s">
        <v>297</v>
      </c>
      <c r="E4" s="58"/>
      <c r="F4" s="58"/>
    </row>
    <row r="5" ht="30" customHeight="1" spans="1:6">
      <c r="A5" s="18"/>
      <c r="B5" s="18"/>
      <c r="C5" s="18"/>
      <c r="D5" s="15" t="s">
        <v>31</v>
      </c>
      <c r="E5" s="58" t="s">
        <v>58</v>
      </c>
      <c r="F5" s="58" t="s">
        <v>59</v>
      </c>
    </row>
    <row r="6" ht="16.5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9" t="s">
        <v>93</v>
      </c>
      <c r="B8" s="100"/>
      <c r="C8" s="100" t="s">
        <v>93</v>
      </c>
      <c r="D8" s="22"/>
      <c r="E8" s="22"/>
      <c r="F8" s="22"/>
    </row>
    <row r="9" customHeight="1" spans="1:1">
      <c r="A9" t="s">
        <v>298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0"/>
      <c r="P1" s="50"/>
      <c r="Q1" s="94" t="s">
        <v>299</v>
      </c>
    </row>
    <row r="2" ht="27.75" customHeight="1" spans="1:17">
      <c r="A2" s="52" t="s">
        <v>300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7" t="str">
        <f>"单位名称："&amp;"蒙自市人民检察院"</f>
        <v>单位名称：蒙自市人民检察院</v>
      </c>
      <c r="B3" s="6"/>
      <c r="C3" s="6"/>
      <c r="D3" s="6"/>
      <c r="E3" s="6"/>
      <c r="F3" s="6"/>
      <c r="G3" s="6"/>
      <c r="H3" s="6"/>
      <c r="I3" s="6"/>
      <c r="J3" s="6"/>
      <c r="O3" s="59"/>
      <c r="P3" s="59"/>
      <c r="Q3" s="95" t="s">
        <v>118</v>
      </c>
    </row>
    <row r="4" ht="15.75" customHeight="1" spans="1:17">
      <c r="A4" s="9" t="s">
        <v>301</v>
      </c>
      <c r="B4" s="63" t="s">
        <v>302</v>
      </c>
      <c r="C4" s="63" t="s">
        <v>303</v>
      </c>
      <c r="D4" s="63" t="s">
        <v>304</v>
      </c>
      <c r="E4" s="63" t="s">
        <v>305</v>
      </c>
      <c r="F4" s="63" t="s">
        <v>306</v>
      </c>
      <c r="G4" s="64" t="s">
        <v>134</v>
      </c>
      <c r="H4" s="64"/>
      <c r="I4" s="64"/>
      <c r="J4" s="64"/>
      <c r="K4" s="65"/>
      <c r="L4" s="64"/>
      <c r="M4" s="64"/>
      <c r="N4" s="64"/>
      <c r="O4" s="80"/>
      <c r="P4" s="65"/>
      <c r="Q4" s="81"/>
    </row>
    <row r="5" ht="17.25" customHeight="1" spans="1:17">
      <c r="A5" s="14"/>
      <c r="B5" s="66"/>
      <c r="C5" s="66"/>
      <c r="D5" s="66"/>
      <c r="E5" s="66"/>
      <c r="F5" s="66"/>
      <c r="G5" s="66" t="s">
        <v>31</v>
      </c>
      <c r="H5" s="66" t="s">
        <v>34</v>
      </c>
      <c r="I5" s="66" t="s">
        <v>307</v>
      </c>
      <c r="J5" s="66" t="s">
        <v>308</v>
      </c>
      <c r="K5" s="67" t="s">
        <v>309</v>
      </c>
      <c r="L5" s="82" t="s">
        <v>310</v>
      </c>
      <c r="M5" s="82"/>
      <c r="N5" s="82"/>
      <c r="O5" s="83"/>
      <c r="P5" s="84"/>
      <c r="Q5" s="68"/>
    </row>
    <row r="6" ht="54" customHeight="1" spans="1:17">
      <c r="A6" s="17"/>
      <c r="B6" s="68"/>
      <c r="C6" s="68"/>
      <c r="D6" s="68"/>
      <c r="E6" s="68"/>
      <c r="F6" s="68"/>
      <c r="G6" s="68"/>
      <c r="H6" s="68" t="s">
        <v>33</v>
      </c>
      <c r="I6" s="68"/>
      <c r="J6" s="68"/>
      <c r="K6" s="69"/>
      <c r="L6" s="68" t="s">
        <v>33</v>
      </c>
      <c r="M6" s="68" t="s">
        <v>44</v>
      </c>
      <c r="N6" s="68" t="s">
        <v>141</v>
      </c>
      <c r="O6" s="85" t="s">
        <v>40</v>
      </c>
      <c r="P6" s="69" t="s">
        <v>41</v>
      </c>
      <c r="Q6" s="68" t="s">
        <v>42</v>
      </c>
    </row>
    <row r="7" ht="15" customHeight="1" spans="1:17">
      <c r="A7" s="1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</row>
    <row r="8" ht="21" customHeight="1" spans="1:17">
      <c r="A8" s="70" t="s">
        <v>46</v>
      </c>
      <c r="B8" s="71"/>
      <c r="C8" s="71"/>
      <c r="D8" s="71"/>
      <c r="E8" s="90"/>
      <c r="F8" s="22">
        <v>630000</v>
      </c>
      <c r="G8" s="22">
        <v>210000</v>
      </c>
      <c r="H8" s="22">
        <v>210000</v>
      </c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91" t="s">
        <v>207</v>
      </c>
      <c r="B9" s="71" t="s">
        <v>311</v>
      </c>
      <c r="C9" s="71" t="s">
        <v>312</v>
      </c>
      <c r="D9" s="92" t="s">
        <v>313</v>
      </c>
      <c r="E9" s="93">
        <v>1</v>
      </c>
      <c r="F9" s="22">
        <v>630000</v>
      </c>
      <c r="G9" s="22">
        <v>210000</v>
      </c>
      <c r="H9" s="22">
        <v>210000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3" t="s">
        <v>93</v>
      </c>
      <c r="B10" s="74"/>
      <c r="C10" s="74"/>
      <c r="D10" s="74"/>
      <c r="E10" s="90"/>
      <c r="F10" s="22">
        <v>630000</v>
      </c>
      <c r="G10" s="22">
        <v>210000</v>
      </c>
      <c r="H10" s="22">
        <v>210000</v>
      </c>
      <c r="I10" s="22"/>
      <c r="J10" s="22"/>
      <c r="K10" s="22"/>
      <c r="L10" s="22"/>
      <c r="M10" s="22"/>
      <c r="N10" s="22"/>
      <c r="O10" s="22"/>
      <c r="P10" s="22"/>
      <c r="Q10" s="22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0"/>
      <c r="I1" s="56"/>
      <c r="J1" s="56"/>
      <c r="K1" s="56"/>
      <c r="L1" s="50"/>
      <c r="M1" s="76"/>
      <c r="N1" s="77" t="s">
        <v>314</v>
      </c>
    </row>
    <row r="2" ht="27.75" customHeight="1" spans="1:14">
      <c r="A2" s="52" t="s">
        <v>315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42"/>
      <c r="M2" s="62"/>
      <c r="N2" s="61"/>
    </row>
    <row r="3" ht="18.75" customHeight="1" spans="1:14">
      <c r="A3" s="53" t="str">
        <f>"单位名称："&amp;"蒙自市人民检察院"</f>
        <v>单位名称：蒙自市人民检察院</v>
      </c>
      <c r="B3" s="54"/>
      <c r="C3" s="54"/>
      <c r="D3" s="54"/>
      <c r="E3" s="54"/>
      <c r="F3" s="54"/>
      <c r="G3" s="54"/>
      <c r="H3" s="60"/>
      <c r="I3" s="56"/>
      <c r="J3" s="56"/>
      <c r="K3" s="56"/>
      <c r="L3" s="59"/>
      <c r="M3" s="78"/>
      <c r="N3" s="79" t="s">
        <v>118</v>
      </c>
    </row>
    <row r="4" ht="15.75" customHeight="1" spans="1:14">
      <c r="A4" s="9" t="s">
        <v>301</v>
      </c>
      <c r="B4" s="63" t="s">
        <v>316</v>
      </c>
      <c r="C4" s="63" t="s">
        <v>317</v>
      </c>
      <c r="D4" s="64" t="s">
        <v>134</v>
      </c>
      <c r="E4" s="64"/>
      <c r="F4" s="64"/>
      <c r="G4" s="64"/>
      <c r="H4" s="65"/>
      <c r="I4" s="64"/>
      <c r="J4" s="64"/>
      <c r="K4" s="64"/>
      <c r="L4" s="80"/>
      <c r="M4" s="65"/>
      <c r="N4" s="81"/>
    </row>
    <row r="5" ht="17.25" customHeight="1" spans="1:14">
      <c r="A5" s="14"/>
      <c r="B5" s="66"/>
      <c r="C5" s="66"/>
      <c r="D5" s="66" t="s">
        <v>31</v>
      </c>
      <c r="E5" s="66" t="s">
        <v>34</v>
      </c>
      <c r="F5" s="66" t="s">
        <v>307</v>
      </c>
      <c r="G5" s="66" t="s">
        <v>308</v>
      </c>
      <c r="H5" s="67" t="s">
        <v>309</v>
      </c>
      <c r="I5" s="82" t="s">
        <v>310</v>
      </c>
      <c r="J5" s="82"/>
      <c r="K5" s="82"/>
      <c r="L5" s="83"/>
      <c r="M5" s="84"/>
      <c r="N5" s="68"/>
    </row>
    <row r="6" ht="54" customHeight="1" spans="1:14">
      <c r="A6" s="17"/>
      <c r="B6" s="68"/>
      <c r="C6" s="68"/>
      <c r="D6" s="68"/>
      <c r="E6" s="68"/>
      <c r="F6" s="68"/>
      <c r="G6" s="68"/>
      <c r="H6" s="69"/>
      <c r="I6" s="68" t="s">
        <v>33</v>
      </c>
      <c r="J6" s="68" t="s">
        <v>44</v>
      </c>
      <c r="K6" s="68" t="s">
        <v>141</v>
      </c>
      <c r="L6" s="85" t="s">
        <v>40</v>
      </c>
      <c r="M6" s="69" t="s">
        <v>41</v>
      </c>
      <c r="N6" s="68" t="s">
        <v>42</v>
      </c>
    </row>
    <row r="7" ht="15" customHeight="1" spans="1:14">
      <c r="A7" s="17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/>
      <c r="B8" s="71"/>
      <c r="C8" s="71"/>
      <c r="D8" s="72"/>
      <c r="E8" s="72"/>
      <c r="F8" s="72"/>
      <c r="G8" s="72"/>
      <c r="H8" s="72"/>
      <c r="I8" s="72"/>
      <c r="J8" s="72"/>
      <c r="K8" s="72"/>
      <c r="L8" s="86"/>
      <c r="M8" s="72"/>
      <c r="N8" s="72"/>
    </row>
    <row r="9" ht="21" customHeight="1" spans="1:14">
      <c r="A9" s="70"/>
      <c r="B9" s="71"/>
      <c r="C9" s="71"/>
      <c r="D9" s="72"/>
      <c r="E9" s="72"/>
      <c r="F9" s="72"/>
      <c r="G9" s="72"/>
      <c r="H9" s="72"/>
      <c r="I9" s="72"/>
      <c r="J9" s="72"/>
      <c r="K9" s="72"/>
      <c r="L9" s="86"/>
      <c r="M9" s="72"/>
      <c r="N9" s="72"/>
    </row>
    <row r="10" ht="21" customHeight="1" spans="1:14">
      <c r="A10" s="73" t="s">
        <v>93</v>
      </c>
      <c r="B10" s="74"/>
      <c r="C10" s="75"/>
      <c r="D10" s="72"/>
      <c r="E10" s="72"/>
      <c r="F10" s="72"/>
      <c r="G10" s="72"/>
      <c r="H10" s="72"/>
      <c r="I10" s="72"/>
      <c r="J10" s="72"/>
      <c r="K10" s="72"/>
      <c r="L10" s="86"/>
      <c r="M10" s="72"/>
      <c r="N10" s="72"/>
    </row>
    <row r="11" customHeight="1" spans="1:1">
      <c r="A11" t="s">
        <v>298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1"/>
      <c r="W1" s="50" t="s">
        <v>318</v>
      </c>
    </row>
    <row r="2" ht="27.75" customHeight="1" spans="1:23">
      <c r="A2" s="52" t="s">
        <v>319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"单位名称："&amp;"蒙自市人民检察院"</f>
        <v>单位名称：蒙自市人民检察院</v>
      </c>
      <c r="B3" s="54"/>
      <c r="C3" s="54"/>
      <c r="D3" s="55"/>
      <c r="E3" s="56"/>
      <c r="F3" s="56"/>
      <c r="G3" s="56"/>
      <c r="H3" s="56"/>
      <c r="I3" s="56"/>
      <c r="W3" s="59" t="s">
        <v>118</v>
      </c>
    </row>
    <row r="4" ht="19.5" customHeight="1" spans="1:23">
      <c r="A4" s="15" t="s">
        <v>320</v>
      </c>
      <c r="B4" s="10" t="s">
        <v>134</v>
      </c>
      <c r="C4" s="11"/>
      <c r="D4" s="11"/>
      <c r="E4" s="10" t="s">
        <v>321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31</v>
      </c>
      <c r="C5" s="9" t="s">
        <v>34</v>
      </c>
      <c r="D5" s="57" t="s">
        <v>322</v>
      </c>
      <c r="E5" s="58" t="s">
        <v>323</v>
      </c>
      <c r="F5" s="58" t="s">
        <v>324</v>
      </c>
      <c r="G5" s="58" t="s">
        <v>325</v>
      </c>
      <c r="H5" s="58" t="s">
        <v>326</v>
      </c>
      <c r="I5" s="58" t="s">
        <v>327</v>
      </c>
      <c r="J5" s="58" t="s">
        <v>328</v>
      </c>
      <c r="K5" s="58" t="s">
        <v>329</v>
      </c>
      <c r="L5" s="58" t="s">
        <v>330</v>
      </c>
      <c r="M5" s="58" t="s">
        <v>331</v>
      </c>
      <c r="N5" s="58" t="s">
        <v>332</v>
      </c>
      <c r="O5" s="58" t="s">
        <v>333</v>
      </c>
      <c r="P5" s="58" t="s">
        <v>334</v>
      </c>
      <c r="Q5" s="58" t="s">
        <v>335</v>
      </c>
      <c r="R5" s="58" t="s">
        <v>336</v>
      </c>
      <c r="S5" s="58" t="s">
        <v>337</v>
      </c>
      <c r="T5" s="58" t="s">
        <v>338</v>
      </c>
      <c r="U5" s="58" t="s">
        <v>339</v>
      </c>
      <c r="V5" s="58" t="s">
        <v>340</v>
      </c>
      <c r="W5" s="58" t="s">
        <v>341</v>
      </c>
    </row>
    <row r="6" ht="19.5" customHeight="1" spans="1:23">
      <c r="A6" s="58">
        <v>1</v>
      </c>
      <c r="B6" s="58">
        <v>2</v>
      </c>
      <c r="C6" s="58">
        <v>3</v>
      </c>
      <c r="D6" s="10">
        <v>4</v>
      </c>
      <c r="E6" s="58">
        <v>5</v>
      </c>
      <c r="F6" s="58">
        <v>6</v>
      </c>
      <c r="G6" s="58">
        <v>7</v>
      </c>
      <c r="H6" s="10">
        <v>8</v>
      </c>
      <c r="I6" s="58">
        <v>9</v>
      </c>
      <c r="J6" s="58">
        <v>10</v>
      </c>
      <c r="K6" s="58">
        <v>11</v>
      </c>
      <c r="L6" s="10">
        <v>12</v>
      </c>
      <c r="M6" s="58">
        <v>13</v>
      </c>
      <c r="N6" s="58">
        <v>14</v>
      </c>
      <c r="O6" s="58">
        <v>15</v>
      </c>
      <c r="P6" s="10">
        <v>16</v>
      </c>
      <c r="Q6" s="58">
        <v>17</v>
      </c>
      <c r="R6" s="58">
        <v>18</v>
      </c>
      <c r="S6" s="58">
        <v>19</v>
      </c>
      <c r="T6" s="10">
        <v>20</v>
      </c>
      <c r="U6" s="10">
        <v>21</v>
      </c>
      <c r="V6" s="10">
        <v>22</v>
      </c>
      <c r="W6" s="58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t="s">
        <v>298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0" t="s">
        <v>342</v>
      </c>
    </row>
    <row r="2" ht="28.5" customHeight="1" spans="1:10">
      <c r="A2" s="41" t="s">
        <v>343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"单位名称："&amp;"蒙自市人民检察院"</f>
        <v>单位名称：蒙自市人民检察院</v>
      </c>
    </row>
    <row r="4" ht="44.25" customHeight="1" spans="1:10">
      <c r="A4" s="43" t="s">
        <v>222</v>
      </c>
      <c r="B4" s="43" t="s">
        <v>223</v>
      </c>
      <c r="C4" s="43" t="s">
        <v>224</v>
      </c>
      <c r="D4" s="43" t="s">
        <v>225</v>
      </c>
      <c r="E4" s="43" t="s">
        <v>226</v>
      </c>
      <c r="F4" s="44" t="s">
        <v>227</v>
      </c>
      <c r="G4" s="43" t="s">
        <v>228</v>
      </c>
      <c r="H4" s="44" t="s">
        <v>229</v>
      </c>
      <c r="I4" s="44" t="s">
        <v>230</v>
      </c>
      <c r="J4" s="43" t="s">
        <v>231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298</v>
      </c>
    </row>
  </sheetData>
  <mergeCells count="2">
    <mergeCell ref="A2:J2"/>
    <mergeCell ref="A3:H3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344</v>
      </c>
    </row>
    <row r="2" ht="30.65" customHeight="1" spans="1:8">
      <c r="A2" s="35" t="s">
        <v>345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"单位名称："&amp;"蒙自市人民检察院"</f>
        <v>单位名称：蒙自市人民检察院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127</v>
      </c>
      <c r="B4" s="36" t="s">
        <v>346</v>
      </c>
      <c r="C4" s="36" t="s">
        <v>347</v>
      </c>
      <c r="D4" s="36" t="s">
        <v>348</v>
      </c>
      <c r="E4" s="36" t="s">
        <v>349</v>
      </c>
      <c r="F4" s="36" t="s">
        <v>350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305</v>
      </c>
      <c r="G5" s="36" t="s">
        <v>351</v>
      </c>
      <c r="H5" s="36" t="s">
        <v>352</v>
      </c>
    </row>
    <row r="6" ht="18.75" customHeight="1" spans="1:8">
      <c r="A6" s="37" t="s">
        <v>110</v>
      </c>
      <c r="B6" s="37" t="s">
        <v>111</v>
      </c>
      <c r="C6" s="37" t="s">
        <v>112</v>
      </c>
      <c r="D6" s="37" t="s">
        <v>113</v>
      </c>
      <c r="E6" s="37" t="s">
        <v>114</v>
      </c>
      <c r="F6" s="37" t="s">
        <v>115</v>
      </c>
      <c r="G6" s="37" t="s">
        <v>353</v>
      </c>
      <c r="H6" s="37" t="s">
        <v>354</v>
      </c>
    </row>
    <row r="7" ht="29.9" customHeight="1" spans="1:8">
      <c r="A7" s="38"/>
      <c r="B7" s="38"/>
      <c r="C7" s="38"/>
      <c r="D7" s="38"/>
      <c r="E7" s="36"/>
      <c r="F7" s="39"/>
      <c r="G7" s="40"/>
      <c r="H7" s="40"/>
    </row>
    <row r="8" ht="20.15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298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355</v>
      </c>
    </row>
    <row r="2" ht="27.75" customHeight="1" spans="1:11">
      <c r="A2" s="26" t="s">
        <v>356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"单位名称："&amp;"蒙自市人民检察院"</f>
        <v>单位名称：蒙自市人民检察院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118</v>
      </c>
    </row>
    <row r="4" ht="21.75" customHeight="1" spans="1:11">
      <c r="A4" s="8" t="s">
        <v>195</v>
      </c>
      <c r="B4" s="8" t="s">
        <v>129</v>
      </c>
      <c r="C4" s="8" t="s">
        <v>196</v>
      </c>
      <c r="D4" s="9" t="s">
        <v>130</v>
      </c>
      <c r="E4" s="9" t="s">
        <v>131</v>
      </c>
      <c r="F4" s="9" t="s">
        <v>132</v>
      </c>
      <c r="G4" s="9" t="s">
        <v>133</v>
      </c>
      <c r="H4" s="15" t="s">
        <v>31</v>
      </c>
      <c r="I4" s="10" t="s">
        <v>357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93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298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A1" sqref="A1 A1 A1 A1 A1 A1 A1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358</v>
      </c>
    </row>
    <row r="2" ht="27.75" customHeight="1" spans="1:7">
      <c r="A2" s="3" t="s">
        <v>359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"单位名称："&amp;"蒙自市人民检察院"</f>
        <v>单位名称：蒙自市人民检察院</v>
      </c>
      <c r="B3" s="5"/>
      <c r="C3" s="5"/>
      <c r="D3" s="5"/>
      <c r="E3" s="6"/>
      <c r="F3" s="6"/>
      <c r="G3" s="7" t="s">
        <v>118</v>
      </c>
    </row>
    <row r="4" ht="21.75" customHeight="1" spans="1:7">
      <c r="A4" s="8" t="s">
        <v>196</v>
      </c>
      <c r="B4" s="8" t="s">
        <v>195</v>
      </c>
      <c r="C4" s="8" t="s">
        <v>129</v>
      </c>
      <c r="D4" s="9" t="s">
        <v>360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361</v>
      </c>
      <c r="F5" s="9" t="s">
        <v>362</v>
      </c>
      <c r="G5" s="9" t="s">
        <v>363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900000</v>
      </c>
      <c r="F8" s="22">
        <v>900000</v>
      </c>
      <c r="G8" s="22">
        <v>900000</v>
      </c>
    </row>
    <row r="9" ht="29.9" customHeight="1" spans="1:7">
      <c r="A9" s="20"/>
      <c r="B9" s="20" t="s">
        <v>364</v>
      </c>
      <c r="C9" s="20" t="s">
        <v>207</v>
      </c>
      <c r="D9" s="20" t="s">
        <v>365</v>
      </c>
      <c r="E9" s="22">
        <v>900000</v>
      </c>
      <c r="F9" s="22">
        <v>900000</v>
      </c>
      <c r="G9" s="22">
        <v>900000</v>
      </c>
    </row>
    <row r="10" ht="18.75" customHeight="1" spans="1:7">
      <c r="A10" s="23" t="s">
        <v>31</v>
      </c>
      <c r="B10" s="24" t="s">
        <v>366</v>
      </c>
      <c r="C10" s="24"/>
      <c r="D10" s="25"/>
      <c r="E10" s="22">
        <v>900000</v>
      </c>
      <c r="F10" s="22">
        <v>900000</v>
      </c>
      <c r="G10" s="22">
        <v>900000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A1" sqref="$A1:$XFD1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s="142" customFormat="1" ht="12" customHeight="1" spans="1:18">
      <c r="A1" s="143"/>
      <c r="J1" s="155"/>
      <c r="R1" s="165" t="s">
        <v>27</v>
      </c>
    </row>
    <row r="2" ht="36" customHeight="1" spans="1:19">
      <c r="A2" s="144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7" t="str">
        <f>"单位名称："&amp;"蒙自市人民检察院"</f>
        <v>单位名称：蒙自市人民检察院</v>
      </c>
      <c r="B3" s="6"/>
      <c r="C3" s="6"/>
      <c r="D3" s="6"/>
      <c r="E3" s="6"/>
      <c r="F3" s="6"/>
      <c r="G3" s="6"/>
      <c r="H3" s="6"/>
      <c r="I3" s="6"/>
      <c r="J3" s="15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5" t="s">
        <v>29</v>
      </c>
      <c r="B4" s="146" t="s">
        <v>30</v>
      </c>
      <c r="C4" s="146" t="s">
        <v>31</v>
      </c>
      <c r="D4" s="147" t="s">
        <v>32</v>
      </c>
      <c r="E4" s="148"/>
      <c r="F4" s="148"/>
      <c r="G4" s="148"/>
      <c r="H4" s="148"/>
      <c r="I4" s="148"/>
      <c r="J4" s="157"/>
      <c r="K4" s="148"/>
      <c r="L4" s="148"/>
      <c r="M4" s="148"/>
      <c r="N4" s="158"/>
      <c r="O4" s="158" t="s">
        <v>20</v>
      </c>
      <c r="P4" s="158"/>
      <c r="Q4" s="158"/>
      <c r="R4" s="158"/>
      <c r="S4" s="158"/>
    </row>
    <row r="5" ht="18" customHeight="1" spans="1:19">
      <c r="A5" s="149"/>
      <c r="B5" s="150"/>
      <c r="C5" s="150"/>
      <c r="D5" s="150" t="s">
        <v>33</v>
      </c>
      <c r="E5" s="150" t="s">
        <v>34</v>
      </c>
      <c r="F5" s="150" t="s">
        <v>35</v>
      </c>
      <c r="G5" s="150" t="s">
        <v>36</v>
      </c>
      <c r="H5" s="150" t="s">
        <v>37</v>
      </c>
      <c r="I5" s="159" t="s">
        <v>38</v>
      </c>
      <c r="J5" s="160"/>
      <c r="K5" s="159" t="s">
        <v>39</v>
      </c>
      <c r="L5" s="159" t="s">
        <v>40</v>
      </c>
      <c r="M5" s="159" t="s">
        <v>41</v>
      </c>
      <c r="N5" s="161" t="s">
        <v>42</v>
      </c>
      <c r="O5" s="162" t="s">
        <v>33</v>
      </c>
      <c r="P5" s="162" t="s">
        <v>34</v>
      </c>
      <c r="Q5" s="162" t="s">
        <v>35</v>
      </c>
      <c r="R5" s="162" t="s">
        <v>36</v>
      </c>
      <c r="S5" s="162" t="s">
        <v>43</v>
      </c>
    </row>
    <row r="6" ht="29.25" customHeight="1" spans="1:19">
      <c r="A6" s="151"/>
      <c r="B6" s="152"/>
      <c r="C6" s="152"/>
      <c r="D6" s="152"/>
      <c r="E6" s="152"/>
      <c r="F6" s="152"/>
      <c r="G6" s="152"/>
      <c r="H6" s="152"/>
      <c r="I6" s="163" t="s">
        <v>33</v>
      </c>
      <c r="J6" s="163" t="s">
        <v>44</v>
      </c>
      <c r="K6" s="163" t="s">
        <v>39</v>
      </c>
      <c r="L6" s="163" t="s">
        <v>40</v>
      </c>
      <c r="M6" s="163" t="s">
        <v>41</v>
      </c>
      <c r="N6" s="163" t="s">
        <v>42</v>
      </c>
      <c r="O6" s="163"/>
      <c r="P6" s="163"/>
      <c r="Q6" s="163"/>
      <c r="R6" s="163"/>
      <c r="S6" s="163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2">
        <v>10</v>
      </c>
      <c r="K7" s="32">
        <v>11</v>
      </c>
      <c r="L7" s="164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11886510.26</v>
      </c>
      <c r="D8" s="116">
        <v>11886510.26</v>
      </c>
      <c r="E8" s="86">
        <v>10866510.26</v>
      </c>
      <c r="F8" s="86"/>
      <c r="G8" s="86"/>
      <c r="H8" s="86"/>
      <c r="I8" s="86">
        <v>1020000</v>
      </c>
      <c r="J8" s="86"/>
      <c r="K8" s="86"/>
      <c r="L8" s="86"/>
      <c r="M8" s="86"/>
      <c r="N8" s="86">
        <v>1020000</v>
      </c>
      <c r="O8" s="86"/>
      <c r="P8" s="86"/>
      <c r="Q8" s="86"/>
      <c r="R8" s="86"/>
      <c r="S8" s="86"/>
    </row>
    <row r="9" ht="16.5" customHeight="1" spans="1:19">
      <c r="A9" s="153" t="s">
        <v>31</v>
      </c>
      <c r="B9" s="154"/>
      <c r="C9" s="116">
        <v>11886510.26</v>
      </c>
      <c r="D9" s="116">
        <v>11886510.26</v>
      </c>
      <c r="E9" s="86">
        <v>10866510.26</v>
      </c>
      <c r="F9" s="86"/>
      <c r="G9" s="86"/>
      <c r="H9" s="86"/>
      <c r="I9" s="86">
        <v>1020000</v>
      </c>
      <c r="J9" s="86"/>
      <c r="K9" s="86"/>
      <c r="L9" s="86"/>
      <c r="M9" s="86"/>
      <c r="N9" s="86">
        <v>1020000</v>
      </c>
      <c r="O9" s="86"/>
      <c r="P9" s="86"/>
      <c r="Q9" s="86"/>
      <c r="R9" s="86"/>
      <c r="S9" s="86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6" t="str">
        <f>"单位名称："&amp;"蒙自市人民检察院"</f>
        <v>单位名称：蒙自市人民检察院</v>
      </c>
      <c r="B3" s="97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8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8" t="s">
        <v>34</v>
      </c>
      <c r="E4" s="58"/>
      <c r="F4" s="58"/>
      <c r="G4" s="141" t="s">
        <v>35</v>
      </c>
      <c r="H4" s="9" t="s">
        <v>36</v>
      </c>
      <c r="I4" s="9" t="s">
        <v>51</v>
      </c>
      <c r="J4" s="10" t="s">
        <v>52</v>
      </c>
      <c r="K4" s="64" t="s">
        <v>53</v>
      </c>
      <c r="L4" s="64" t="s">
        <v>54</v>
      </c>
      <c r="M4" s="64" t="s">
        <v>55</v>
      </c>
      <c r="N4" s="64" t="s">
        <v>56</v>
      </c>
      <c r="O4" s="81" t="s">
        <v>57</v>
      </c>
    </row>
    <row r="5" ht="30" customHeight="1" spans="1:15">
      <c r="A5" s="18"/>
      <c r="B5" s="18"/>
      <c r="C5" s="18"/>
      <c r="D5" s="58" t="s">
        <v>33</v>
      </c>
      <c r="E5" s="58" t="s">
        <v>58</v>
      </c>
      <c r="F5" s="58" t="s">
        <v>59</v>
      </c>
      <c r="G5" s="18"/>
      <c r="H5" s="18"/>
      <c r="I5" s="18"/>
      <c r="J5" s="58" t="s">
        <v>33</v>
      </c>
      <c r="K5" s="85" t="s">
        <v>53</v>
      </c>
      <c r="L5" s="85" t="s">
        <v>54</v>
      </c>
      <c r="M5" s="85" t="s">
        <v>55</v>
      </c>
      <c r="N5" s="85" t="s">
        <v>56</v>
      </c>
      <c r="O5" s="85" t="s">
        <v>57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58">
        <v>15</v>
      </c>
    </row>
    <row r="7" ht="20.25" customHeight="1" spans="1:15">
      <c r="A7" s="28" t="s">
        <v>60</v>
      </c>
      <c r="B7" s="28" t="s">
        <v>61</v>
      </c>
      <c r="C7" s="116">
        <v>9909979.94</v>
      </c>
      <c r="D7" s="116">
        <v>8889979.94</v>
      </c>
      <c r="E7" s="116">
        <v>7989979.94</v>
      </c>
      <c r="F7" s="116">
        <v>900000</v>
      </c>
      <c r="G7" s="86"/>
      <c r="H7" s="116"/>
      <c r="I7" s="116"/>
      <c r="J7" s="116">
        <v>1020000</v>
      </c>
      <c r="K7" s="116"/>
      <c r="L7" s="116"/>
      <c r="M7" s="86"/>
      <c r="N7" s="116"/>
      <c r="O7" s="116">
        <v>1020000</v>
      </c>
    </row>
    <row r="8" ht="20.25" customHeight="1" spans="1:15">
      <c r="A8" s="124" t="s">
        <v>62</v>
      </c>
      <c r="B8" s="124" t="s">
        <v>63</v>
      </c>
      <c r="C8" s="116">
        <v>9909979.94</v>
      </c>
      <c r="D8" s="116">
        <v>8889979.94</v>
      </c>
      <c r="E8" s="116">
        <v>7989979.94</v>
      </c>
      <c r="F8" s="116">
        <v>900000</v>
      </c>
      <c r="G8" s="86"/>
      <c r="H8" s="116"/>
      <c r="I8" s="116"/>
      <c r="J8" s="116">
        <v>1020000</v>
      </c>
      <c r="K8" s="116"/>
      <c r="L8" s="116"/>
      <c r="M8" s="86"/>
      <c r="N8" s="116"/>
      <c r="O8" s="116">
        <v>1020000</v>
      </c>
    </row>
    <row r="9" ht="20.25" customHeight="1" spans="1:15">
      <c r="A9" s="125" t="s">
        <v>64</v>
      </c>
      <c r="B9" s="125" t="s">
        <v>65</v>
      </c>
      <c r="C9" s="116">
        <v>7581979.94</v>
      </c>
      <c r="D9" s="116">
        <v>7071979.94</v>
      </c>
      <c r="E9" s="116">
        <v>7071979.94</v>
      </c>
      <c r="F9" s="116"/>
      <c r="G9" s="86"/>
      <c r="H9" s="116"/>
      <c r="I9" s="116"/>
      <c r="J9" s="116">
        <v>510000</v>
      </c>
      <c r="K9" s="116"/>
      <c r="L9" s="116"/>
      <c r="M9" s="86"/>
      <c r="N9" s="116"/>
      <c r="O9" s="116">
        <v>510000</v>
      </c>
    </row>
    <row r="10" ht="20.25" customHeight="1" spans="1:15">
      <c r="A10" s="125" t="s">
        <v>66</v>
      </c>
      <c r="B10" s="125" t="s">
        <v>67</v>
      </c>
      <c r="C10" s="116">
        <v>2328000</v>
      </c>
      <c r="D10" s="116">
        <v>1818000</v>
      </c>
      <c r="E10" s="116">
        <v>918000</v>
      </c>
      <c r="F10" s="116">
        <v>900000</v>
      </c>
      <c r="G10" s="86"/>
      <c r="H10" s="116"/>
      <c r="I10" s="116"/>
      <c r="J10" s="116">
        <v>510000</v>
      </c>
      <c r="K10" s="116"/>
      <c r="L10" s="116"/>
      <c r="M10" s="86"/>
      <c r="N10" s="116"/>
      <c r="O10" s="116">
        <v>510000</v>
      </c>
    </row>
    <row r="11" ht="20.25" customHeight="1" spans="1:15">
      <c r="A11" s="28" t="s">
        <v>68</v>
      </c>
      <c r="B11" s="28" t="s">
        <v>69</v>
      </c>
      <c r="C11" s="116">
        <v>759650.13</v>
      </c>
      <c r="D11" s="116">
        <v>759650.13</v>
      </c>
      <c r="E11" s="116">
        <v>759650.13</v>
      </c>
      <c r="F11" s="116"/>
      <c r="G11" s="86"/>
      <c r="H11" s="116"/>
      <c r="I11" s="116"/>
      <c r="J11" s="116"/>
      <c r="K11" s="116"/>
      <c r="L11" s="116"/>
      <c r="M11" s="86"/>
      <c r="N11" s="116"/>
      <c r="O11" s="116"/>
    </row>
    <row r="12" ht="20.25" customHeight="1" spans="1:15">
      <c r="A12" s="124" t="s">
        <v>70</v>
      </c>
      <c r="B12" s="124" t="s">
        <v>71</v>
      </c>
      <c r="C12" s="116">
        <v>751979.11</v>
      </c>
      <c r="D12" s="116">
        <v>751979.11</v>
      </c>
      <c r="E12" s="116">
        <v>751979.11</v>
      </c>
      <c r="F12" s="116"/>
      <c r="G12" s="86"/>
      <c r="H12" s="116"/>
      <c r="I12" s="116"/>
      <c r="J12" s="116"/>
      <c r="K12" s="116"/>
      <c r="L12" s="116"/>
      <c r="M12" s="86"/>
      <c r="N12" s="116"/>
      <c r="O12" s="116"/>
    </row>
    <row r="13" ht="20.25" customHeight="1" spans="1:15">
      <c r="A13" s="125" t="s">
        <v>72</v>
      </c>
      <c r="B13" s="125" t="s">
        <v>73</v>
      </c>
      <c r="C13" s="116">
        <v>751979.11</v>
      </c>
      <c r="D13" s="116">
        <v>751979.11</v>
      </c>
      <c r="E13" s="116">
        <v>751979.11</v>
      </c>
      <c r="F13" s="116"/>
      <c r="G13" s="86"/>
      <c r="H13" s="116"/>
      <c r="I13" s="116"/>
      <c r="J13" s="116"/>
      <c r="K13" s="116"/>
      <c r="L13" s="116"/>
      <c r="M13" s="86"/>
      <c r="N13" s="116"/>
      <c r="O13" s="116"/>
    </row>
    <row r="14" ht="20.25" customHeight="1" spans="1:15">
      <c r="A14" s="124" t="s">
        <v>74</v>
      </c>
      <c r="B14" s="124" t="s">
        <v>75</v>
      </c>
      <c r="C14" s="116">
        <v>7671.02</v>
      </c>
      <c r="D14" s="116">
        <v>7671.02</v>
      </c>
      <c r="E14" s="116">
        <v>7671.02</v>
      </c>
      <c r="F14" s="116"/>
      <c r="G14" s="86"/>
      <c r="H14" s="116"/>
      <c r="I14" s="116"/>
      <c r="J14" s="116"/>
      <c r="K14" s="116"/>
      <c r="L14" s="116"/>
      <c r="M14" s="86"/>
      <c r="N14" s="116"/>
      <c r="O14" s="116"/>
    </row>
    <row r="15" ht="20.25" customHeight="1" spans="1:15">
      <c r="A15" s="125" t="s">
        <v>76</v>
      </c>
      <c r="B15" s="125" t="s">
        <v>75</v>
      </c>
      <c r="C15" s="116">
        <v>7671.02</v>
      </c>
      <c r="D15" s="116">
        <v>7671.02</v>
      </c>
      <c r="E15" s="116">
        <v>7671.02</v>
      </c>
      <c r="F15" s="116"/>
      <c r="G15" s="86"/>
      <c r="H15" s="116"/>
      <c r="I15" s="116"/>
      <c r="J15" s="116"/>
      <c r="K15" s="116"/>
      <c r="L15" s="116"/>
      <c r="M15" s="86"/>
      <c r="N15" s="116"/>
      <c r="O15" s="116"/>
    </row>
    <row r="16" ht="20.25" customHeight="1" spans="1:15">
      <c r="A16" s="28" t="s">
        <v>77</v>
      </c>
      <c r="B16" s="28" t="s">
        <v>78</v>
      </c>
      <c r="C16" s="116">
        <v>626740.42</v>
      </c>
      <c r="D16" s="116">
        <v>626740.42</v>
      </c>
      <c r="E16" s="116">
        <v>626740.42</v>
      </c>
      <c r="F16" s="116"/>
      <c r="G16" s="86"/>
      <c r="H16" s="116"/>
      <c r="I16" s="116"/>
      <c r="J16" s="116"/>
      <c r="K16" s="116"/>
      <c r="L16" s="116"/>
      <c r="M16" s="86"/>
      <c r="N16" s="116"/>
      <c r="O16" s="116"/>
    </row>
    <row r="17" ht="20.25" customHeight="1" spans="1:15">
      <c r="A17" s="124" t="s">
        <v>79</v>
      </c>
      <c r="B17" s="124" t="s">
        <v>80</v>
      </c>
      <c r="C17" s="116">
        <v>626740.42</v>
      </c>
      <c r="D17" s="116">
        <v>626740.42</v>
      </c>
      <c r="E17" s="116">
        <v>626740.42</v>
      </c>
      <c r="F17" s="116"/>
      <c r="G17" s="86"/>
      <c r="H17" s="116"/>
      <c r="I17" s="116"/>
      <c r="J17" s="116"/>
      <c r="K17" s="116"/>
      <c r="L17" s="116"/>
      <c r="M17" s="86"/>
      <c r="N17" s="116"/>
      <c r="O17" s="116"/>
    </row>
    <row r="18" ht="20.25" customHeight="1" spans="1:15">
      <c r="A18" s="125" t="s">
        <v>81</v>
      </c>
      <c r="B18" s="125" t="s">
        <v>82</v>
      </c>
      <c r="C18" s="116">
        <v>361889.95</v>
      </c>
      <c r="D18" s="116">
        <v>361889.95</v>
      </c>
      <c r="E18" s="116">
        <v>361889.95</v>
      </c>
      <c r="F18" s="116"/>
      <c r="G18" s="86"/>
      <c r="H18" s="116"/>
      <c r="I18" s="116"/>
      <c r="J18" s="116"/>
      <c r="K18" s="116"/>
      <c r="L18" s="116"/>
      <c r="M18" s="86"/>
      <c r="N18" s="116"/>
      <c r="O18" s="116"/>
    </row>
    <row r="19" ht="20.25" customHeight="1" spans="1:15">
      <c r="A19" s="125" t="s">
        <v>83</v>
      </c>
      <c r="B19" s="125" t="s">
        <v>84</v>
      </c>
      <c r="C19" s="116">
        <v>234993.47</v>
      </c>
      <c r="D19" s="116">
        <v>234993.47</v>
      </c>
      <c r="E19" s="116">
        <v>234993.47</v>
      </c>
      <c r="F19" s="116"/>
      <c r="G19" s="86"/>
      <c r="H19" s="116"/>
      <c r="I19" s="116"/>
      <c r="J19" s="116"/>
      <c r="K19" s="116"/>
      <c r="L19" s="116"/>
      <c r="M19" s="86"/>
      <c r="N19" s="116"/>
      <c r="O19" s="116"/>
    </row>
    <row r="20" ht="20.25" customHeight="1" spans="1:15">
      <c r="A20" s="125" t="s">
        <v>85</v>
      </c>
      <c r="B20" s="125" t="s">
        <v>86</v>
      </c>
      <c r="C20" s="116">
        <v>29857</v>
      </c>
      <c r="D20" s="116">
        <v>29857</v>
      </c>
      <c r="E20" s="116">
        <v>29857</v>
      </c>
      <c r="F20" s="116"/>
      <c r="G20" s="86"/>
      <c r="H20" s="116"/>
      <c r="I20" s="116"/>
      <c r="J20" s="116"/>
      <c r="K20" s="116"/>
      <c r="L20" s="116"/>
      <c r="M20" s="86"/>
      <c r="N20" s="116"/>
      <c r="O20" s="116"/>
    </row>
    <row r="21" ht="20.25" customHeight="1" spans="1:15">
      <c r="A21" s="28" t="s">
        <v>87</v>
      </c>
      <c r="B21" s="28" t="s">
        <v>88</v>
      </c>
      <c r="C21" s="116">
        <v>590139.77</v>
      </c>
      <c r="D21" s="116">
        <v>590139.77</v>
      </c>
      <c r="E21" s="116">
        <v>590139.77</v>
      </c>
      <c r="F21" s="116"/>
      <c r="G21" s="86"/>
      <c r="H21" s="116"/>
      <c r="I21" s="116"/>
      <c r="J21" s="116"/>
      <c r="K21" s="116"/>
      <c r="L21" s="116"/>
      <c r="M21" s="86"/>
      <c r="N21" s="116"/>
      <c r="O21" s="116"/>
    </row>
    <row r="22" ht="20.25" customHeight="1" spans="1:15">
      <c r="A22" s="124" t="s">
        <v>89</v>
      </c>
      <c r="B22" s="124" t="s">
        <v>90</v>
      </c>
      <c r="C22" s="116">
        <v>590139.77</v>
      </c>
      <c r="D22" s="116">
        <v>590139.77</v>
      </c>
      <c r="E22" s="116">
        <v>590139.77</v>
      </c>
      <c r="F22" s="116"/>
      <c r="G22" s="86"/>
      <c r="H22" s="116"/>
      <c r="I22" s="116"/>
      <c r="J22" s="116"/>
      <c r="K22" s="116"/>
      <c r="L22" s="116"/>
      <c r="M22" s="86"/>
      <c r="N22" s="116"/>
      <c r="O22" s="116"/>
    </row>
    <row r="23" ht="20.25" customHeight="1" spans="1:15">
      <c r="A23" s="125" t="s">
        <v>91</v>
      </c>
      <c r="B23" s="125" t="s">
        <v>92</v>
      </c>
      <c r="C23" s="116">
        <v>590139.77</v>
      </c>
      <c r="D23" s="116">
        <v>590139.77</v>
      </c>
      <c r="E23" s="116">
        <v>590139.77</v>
      </c>
      <c r="F23" s="116"/>
      <c r="G23" s="86"/>
      <c r="H23" s="116"/>
      <c r="I23" s="116"/>
      <c r="J23" s="116"/>
      <c r="K23" s="116"/>
      <c r="L23" s="116"/>
      <c r="M23" s="86"/>
      <c r="N23" s="116"/>
      <c r="O23" s="116"/>
    </row>
    <row r="24" ht="17.25" customHeight="1" spans="1:15">
      <c r="A24" s="99" t="s">
        <v>93</v>
      </c>
      <c r="B24" s="100" t="s">
        <v>93</v>
      </c>
      <c r="C24" s="116">
        <v>11886510.26</v>
      </c>
      <c r="D24" s="116">
        <v>10866510.26</v>
      </c>
      <c r="E24" s="116">
        <v>9966510.26</v>
      </c>
      <c r="F24" s="116">
        <v>900000</v>
      </c>
      <c r="G24" s="86"/>
      <c r="H24" s="116"/>
      <c r="I24" s="116"/>
      <c r="J24" s="116">
        <v>1020000</v>
      </c>
      <c r="K24" s="116"/>
      <c r="L24" s="116"/>
      <c r="M24" s="86"/>
      <c r="N24" s="116"/>
      <c r="O24" s="116">
        <v>1020000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4" t="s">
        <v>94</v>
      </c>
    </row>
    <row r="2" ht="31.5" customHeight="1" spans="1:4">
      <c r="A2" s="41" t="s">
        <v>95</v>
      </c>
      <c r="B2" s="128"/>
      <c r="C2" s="128"/>
      <c r="D2" s="128"/>
    </row>
    <row r="3" ht="17.25" customHeight="1" spans="1:4">
      <c r="A3" s="4" t="str">
        <f>"单位名称："&amp;"蒙自市人民检察院"</f>
        <v>单位名称：蒙自市人民检察院</v>
      </c>
      <c r="B3" s="129"/>
      <c r="C3" s="129"/>
      <c r="D3" s="95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0" t="s">
        <v>6</v>
      </c>
      <c r="C5" s="15" t="s">
        <v>96</v>
      </c>
      <c r="D5" s="130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1" t="s">
        <v>97</v>
      </c>
      <c r="B7" s="132">
        <v>10866510.26</v>
      </c>
      <c r="C7" s="133" t="s">
        <v>98</v>
      </c>
      <c r="D7" s="132">
        <v>10866510.26</v>
      </c>
    </row>
    <row r="8" ht="29.15" customHeight="1" spans="1:4">
      <c r="A8" s="134" t="s">
        <v>99</v>
      </c>
      <c r="B8" s="86">
        <v>10866510.26</v>
      </c>
      <c r="C8" s="103" t="str">
        <f>"（一）"&amp;"公共安全支出"</f>
        <v>（一）公共安全支出</v>
      </c>
      <c r="D8" s="86">
        <v>8889979.94</v>
      </c>
    </row>
    <row r="9" ht="29.15" customHeight="1" spans="1:4">
      <c r="A9" s="134" t="s">
        <v>100</v>
      </c>
      <c r="B9" s="86"/>
      <c r="C9" s="103" t="str">
        <f>"（二）"&amp;"社会保障和就业支出"</f>
        <v>（二）社会保障和就业支出</v>
      </c>
      <c r="D9" s="86">
        <v>759650.13</v>
      </c>
    </row>
    <row r="10" ht="29.15" customHeight="1" spans="1:4">
      <c r="A10" s="134" t="s">
        <v>101</v>
      </c>
      <c r="B10" s="86"/>
      <c r="C10" s="103" t="str">
        <f>"（三）"&amp;"卫生健康支出"</f>
        <v>（三）卫生健康支出</v>
      </c>
      <c r="D10" s="86">
        <v>626740.42</v>
      </c>
    </row>
    <row r="11" ht="29.15" customHeight="1" spans="1:4">
      <c r="A11" s="135" t="s">
        <v>102</v>
      </c>
      <c r="B11" s="136"/>
      <c r="C11" s="103" t="str">
        <f>"（四）"&amp;"住房保障支出"</f>
        <v>（四）住房保障支出</v>
      </c>
      <c r="D11" s="86">
        <v>590139.77</v>
      </c>
    </row>
    <row r="12" ht="29.15" customHeight="1" spans="1:4">
      <c r="A12" s="134" t="s">
        <v>99</v>
      </c>
      <c r="B12" s="116"/>
      <c r="C12" s="137"/>
      <c r="D12" s="136"/>
    </row>
    <row r="13" ht="29.15" customHeight="1" spans="1:4">
      <c r="A13" s="138" t="s">
        <v>100</v>
      </c>
      <c r="B13" s="116"/>
      <c r="C13" s="137"/>
      <c r="D13" s="136"/>
    </row>
    <row r="14" ht="29.15" customHeight="1" spans="1:4">
      <c r="A14" s="138" t="s">
        <v>101</v>
      </c>
      <c r="B14" s="136"/>
      <c r="C14" s="137"/>
      <c r="D14" s="136"/>
    </row>
    <row r="15" ht="29.15" customHeight="1" spans="1:4">
      <c r="A15" s="139"/>
      <c r="B15" s="136"/>
      <c r="C15" s="140" t="s">
        <v>103</v>
      </c>
      <c r="D15" s="136"/>
    </row>
    <row r="16" ht="29.15" customHeight="1" spans="1:4">
      <c r="A16" s="139" t="s">
        <v>104</v>
      </c>
      <c r="B16" s="136">
        <v>10866510.26</v>
      </c>
      <c r="C16" s="137" t="s">
        <v>26</v>
      </c>
      <c r="D16" s="136">
        <v>10866510.26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A9" workbookViewId="0">
      <selection activeCell="F9" sqref="F9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8"/>
      <c r="F1" s="51"/>
      <c r="G1" s="51" t="s">
        <v>105</v>
      </c>
    </row>
    <row r="2" ht="39" customHeight="1" spans="1:7">
      <c r="A2" s="3" t="s">
        <v>106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"单位名称："&amp;"蒙自市人民检察院"</f>
        <v>单位名称：蒙自市人民检察院</v>
      </c>
      <c r="F3" s="98"/>
      <c r="G3" s="98" t="s">
        <v>2</v>
      </c>
    </row>
    <row r="4" ht="20.25" customHeight="1" spans="1:7">
      <c r="A4" s="118" t="s">
        <v>107</v>
      </c>
      <c r="B4" s="119"/>
      <c r="C4" s="120" t="s">
        <v>31</v>
      </c>
      <c r="D4" s="11" t="s">
        <v>58</v>
      </c>
      <c r="E4" s="11"/>
      <c r="F4" s="12"/>
      <c r="G4" s="120" t="s">
        <v>59</v>
      </c>
    </row>
    <row r="5" ht="20.25" customHeight="1" spans="1:7">
      <c r="A5" s="121" t="s">
        <v>49</v>
      </c>
      <c r="B5" s="122" t="s">
        <v>50</v>
      </c>
      <c r="C5" s="88"/>
      <c r="D5" s="88" t="s">
        <v>33</v>
      </c>
      <c r="E5" s="88" t="s">
        <v>108</v>
      </c>
      <c r="F5" s="88" t="s">
        <v>109</v>
      </c>
      <c r="G5" s="88"/>
    </row>
    <row r="6" ht="13.5" customHeight="1" spans="1:7">
      <c r="A6" s="123" t="s">
        <v>110</v>
      </c>
      <c r="B6" s="123" t="s">
        <v>111</v>
      </c>
      <c r="C6" s="123" t="s">
        <v>112</v>
      </c>
      <c r="D6" s="58"/>
      <c r="E6" s="123" t="s">
        <v>113</v>
      </c>
      <c r="F6" s="123" t="s">
        <v>114</v>
      </c>
      <c r="G6" s="123" t="s">
        <v>115</v>
      </c>
    </row>
    <row r="7" ht="18" customHeight="1" spans="1:7">
      <c r="A7" s="28" t="s">
        <v>60</v>
      </c>
      <c r="B7" s="28" t="s">
        <v>61</v>
      </c>
      <c r="C7" s="22">
        <v>8889979.94</v>
      </c>
      <c r="D7" s="22">
        <v>7989979.94</v>
      </c>
      <c r="E7" s="22">
        <v>6601191.91</v>
      </c>
      <c r="F7" s="22">
        <v>1388788.03</v>
      </c>
      <c r="G7" s="22">
        <v>900000</v>
      </c>
    </row>
    <row r="8" ht="18" customHeight="1" spans="1:7">
      <c r="A8" s="28" t="s">
        <v>62</v>
      </c>
      <c r="B8" s="124" t="s">
        <v>63</v>
      </c>
      <c r="C8" s="22">
        <v>8889979.94</v>
      </c>
      <c r="D8" s="22">
        <v>7989979.94</v>
      </c>
      <c r="E8" s="22">
        <v>6601191.91</v>
      </c>
      <c r="F8" s="22">
        <v>1388788.03</v>
      </c>
      <c r="G8" s="22">
        <v>900000</v>
      </c>
    </row>
    <row r="9" ht="18" customHeight="1" spans="1:7">
      <c r="A9" s="28" t="s">
        <v>64</v>
      </c>
      <c r="B9" s="125" t="s">
        <v>65</v>
      </c>
      <c r="C9" s="22">
        <v>7071979.94</v>
      </c>
      <c r="D9" s="22">
        <v>7071979.94</v>
      </c>
      <c r="E9" s="22">
        <v>5683191.91</v>
      </c>
      <c r="F9" s="22">
        <v>1388788.03</v>
      </c>
      <c r="G9" s="22"/>
    </row>
    <row r="10" ht="18" customHeight="1" spans="1:7">
      <c r="A10" s="28" t="s">
        <v>66</v>
      </c>
      <c r="B10" s="125" t="s">
        <v>67</v>
      </c>
      <c r="C10" s="22">
        <v>1818000</v>
      </c>
      <c r="D10" s="22">
        <v>918000</v>
      </c>
      <c r="E10" s="22">
        <v>918000</v>
      </c>
      <c r="F10" s="22"/>
      <c r="G10" s="22">
        <v>900000</v>
      </c>
    </row>
    <row r="11" ht="18" customHeight="1" spans="1:7">
      <c r="A11" s="28" t="s">
        <v>68</v>
      </c>
      <c r="B11" s="28" t="s">
        <v>69</v>
      </c>
      <c r="C11" s="22">
        <v>759650.13</v>
      </c>
      <c r="D11" s="22">
        <v>759650.13</v>
      </c>
      <c r="E11" s="22">
        <v>759650.13</v>
      </c>
      <c r="F11" s="22"/>
      <c r="G11" s="22"/>
    </row>
    <row r="12" ht="18" customHeight="1" spans="1:7">
      <c r="A12" s="28" t="s">
        <v>70</v>
      </c>
      <c r="B12" s="124" t="s">
        <v>71</v>
      </c>
      <c r="C12" s="22">
        <v>751979.11</v>
      </c>
      <c r="D12" s="22">
        <v>751979.11</v>
      </c>
      <c r="E12" s="22">
        <v>751979.11</v>
      </c>
      <c r="F12" s="22"/>
      <c r="G12" s="22"/>
    </row>
    <row r="13" ht="18" customHeight="1" spans="1:7">
      <c r="A13" s="28" t="s">
        <v>72</v>
      </c>
      <c r="B13" s="125" t="s">
        <v>73</v>
      </c>
      <c r="C13" s="22">
        <v>751979.11</v>
      </c>
      <c r="D13" s="22">
        <v>751979.11</v>
      </c>
      <c r="E13" s="22">
        <v>751979.11</v>
      </c>
      <c r="F13" s="22"/>
      <c r="G13" s="22"/>
    </row>
    <row r="14" ht="18" customHeight="1" spans="1:7">
      <c r="A14" s="28" t="s">
        <v>74</v>
      </c>
      <c r="B14" s="124" t="s">
        <v>75</v>
      </c>
      <c r="C14" s="22">
        <v>7671.02</v>
      </c>
      <c r="D14" s="22">
        <v>7671.02</v>
      </c>
      <c r="E14" s="22">
        <v>7671.02</v>
      </c>
      <c r="F14" s="22"/>
      <c r="G14" s="22"/>
    </row>
    <row r="15" ht="18" customHeight="1" spans="1:7">
      <c r="A15" s="28" t="s">
        <v>76</v>
      </c>
      <c r="B15" s="125" t="s">
        <v>75</v>
      </c>
      <c r="C15" s="22">
        <v>7671.02</v>
      </c>
      <c r="D15" s="22">
        <v>7671.02</v>
      </c>
      <c r="E15" s="22">
        <v>7671.02</v>
      </c>
      <c r="F15" s="22"/>
      <c r="G15" s="22"/>
    </row>
    <row r="16" ht="18" customHeight="1" spans="1:7">
      <c r="A16" s="28" t="s">
        <v>77</v>
      </c>
      <c r="B16" s="28" t="s">
        <v>78</v>
      </c>
      <c r="C16" s="22">
        <v>626740.42</v>
      </c>
      <c r="D16" s="22">
        <v>626740.42</v>
      </c>
      <c r="E16" s="22">
        <v>626740.42</v>
      </c>
      <c r="F16" s="22"/>
      <c r="G16" s="22"/>
    </row>
    <row r="17" ht="18" customHeight="1" spans="1:7">
      <c r="A17" s="28" t="s">
        <v>79</v>
      </c>
      <c r="B17" s="124" t="s">
        <v>80</v>
      </c>
      <c r="C17" s="22">
        <v>626740.42</v>
      </c>
      <c r="D17" s="22">
        <v>626740.42</v>
      </c>
      <c r="E17" s="22">
        <v>626740.42</v>
      </c>
      <c r="F17" s="22"/>
      <c r="G17" s="22"/>
    </row>
    <row r="18" ht="18" customHeight="1" spans="1:7">
      <c r="A18" s="28" t="s">
        <v>81</v>
      </c>
      <c r="B18" s="125" t="s">
        <v>82</v>
      </c>
      <c r="C18" s="22">
        <v>361889.95</v>
      </c>
      <c r="D18" s="22">
        <v>361889.95</v>
      </c>
      <c r="E18" s="22">
        <v>361889.95</v>
      </c>
      <c r="F18" s="22"/>
      <c r="G18" s="22"/>
    </row>
    <row r="19" ht="18" customHeight="1" spans="1:7">
      <c r="A19" s="28" t="s">
        <v>83</v>
      </c>
      <c r="B19" s="125" t="s">
        <v>84</v>
      </c>
      <c r="C19" s="22">
        <v>234993.47</v>
      </c>
      <c r="D19" s="22">
        <v>234993.47</v>
      </c>
      <c r="E19" s="22">
        <v>234993.47</v>
      </c>
      <c r="F19" s="22"/>
      <c r="G19" s="22"/>
    </row>
    <row r="20" ht="18" customHeight="1" spans="1:7">
      <c r="A20" s="28" t="s">
        <v>85</v>
      </c>
      <c r="B20" s="125" t="s">
        <v>86</v>
      </c>
      <c r="C20" s="22">
        <v>29857</v>
      </c>
      <c r="D20" s="22">
        <v>29857</v>
      </c>
      <c r="E20" s="22">
        <v>29857</v>
      </c>
      <c r="F20" s="22"/>
      <c r="G20" s="22"/>
    </row>
    <row r="21" ht="18" customHeight="1" spans="1:7">
      <c r="A21" s="28" t="s">
        <v>87</v>
      </c>
      <c r="B21" s="28" t="s">
        <v>88</v>
      </c>
      <c r="C21" s="22">
        <v>590139.77</v>
      </c>
      <c r="D21" s="22">
        <v>590139.77</v>
      </c>
      <c r="E21" s="22">
        <v>590139.77</v>
      </c>
      <c r="F21" s="22"/>
      <c r="G21" s="22"/>
    </row>
    <row r="22" ht="18" customHeight="1" spans="1:7">
      <c r="A22" s="28" t="s">
        <v>89</v>
      </c>
      <c r="B22" s="124" t="s">
        <v>90</v>
      </c>
      <c r="C22" s="22">
        <v>590139.77</v>
      </c>
      <c r="D22" s="22">
        <v>590139.77</v>
      </c>
      <c r="E22" s="22">
        <v>590139.77</v>
      </c>
      <c r="F22" s="22"/>
      <c r="G22" s="22"/>
    </row>
    <row r="23" ht="18" customHeight="1" spans="1:7">
      <c r="A23" s="28" t="s">
        <v>91</v>
      </c>
      <c r="B23" s="125" t="s">
        <v>92</v>
      </c>
      <c r="C23" s="22">
        <v>590139.77</v>
      </c>
      <c r="D23" s="22">
        <v>590139.77</v>
      </c>
      <c r="E23" s="22">
        <v>590139.77</v>
      </c>
      <c r="F23" s="22"/>
      <c r="G23" s="22"/>
    </row>
    <row r="24" ht="18" customHeight="1" spans="1:7">
      <c r="A24" s="126" t="s">
        <v>93</v>
      </c>
      <c r="B24" s="127" t="s">
        <v>93</v>
      </c>
      <c r="C24" s="22">
        <v>10866510.26</v>
      </c>
      <c r="D24" s="22">
        <v>9966510.26</v>
      </c>
      <c r="E24" s="22">
        <v>8577722.23</v>
      </c>
      <c r="F24" s="22">
        <v>1388788.03</v>
      </c>
      <c r="G24" s="22">
        <v>900000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12"/>
      <c r="B1" s="112"/>
      <c r="C1" s="56"/>
      <c r="F1" s="55" t="s">
        <v>116</v>
      </c>
    </row>
    <row r="2" ht="25.5" customHeight="1" spans="1:6">
      <c r="A2" s="113" t="s">
        <v>117</v>
      </c>
      <c r="B2" s="113"/>
      <c r="C2" s="113"/>
      <c r="D2" s="113"/>
      <c r="E2" s="113"/>
      <c r="F2" s="113"/>
    </row>
    <row r="3" ht="15.75" customHeight="1" spans="1:6">
      <c r="A3" s="4" t="str">
        <f>"单位名称："&amp;"蒙自市人民检察院"</f>
        <v>单位名称：蒙自市人民检察院</v>
      </c>
      <c r="B3" s="112"/>
      <c r="C3" s="56"/>
      <c r="F3" s="55" t="s">
        <v>118</v>
      </c>
    </row>
    <row r="4" ht="19.5" customHeight="1" spans="1:6">
      <c r="A4" s="9" t="s">
        <v>119</v>
      </c>
      <c r="B4" s="15" t="s">
        <v>120</v>
      </c>
      <c r="C4" s="10" t="s">
        <v>121</v>
      </c>
      <c r="D4" s="11"/>
      <c r="E4" s="12"/>
      <c r="F4" s="15" t="s">
        <v>122</v>
      </c>
    </row>
    <row r="5" ht="19.5" customHeight="1" spans="1:6">
      <c r="A5" s="17"/>
      <c r="B5" s="18"/>
      <c r="C5" s="58" t="s">
        <v>33</v>
      </c>
      <c r="D5" s="58" t="s">
        <v>123</v>
      </c>
      <c r="E5" s="58" t="s">
        <v>124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>
        <v>185000</v>
      </c>
      <c r="B7" s="116"/>
      <c r="C7" s="117">
        <v>180000</v>
      </c>
      <c r="D7" s="116"/>
      <c r="E7" s="116">
        <v>180000</v>
      </c>
      <c r="F7" s="116">
        <v>5000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8"/>
      <c r="W1" s="51" t="s">
        <v>125</v>
      </c>
    </row>
    <row r="2" ht="27.75" customHeight="1" spans="1:23">
      <c r="A2" s="26" t="s">
        <v>126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"单位名称："&amp;"蒙自市人民检察院"</f>
        <v>单位名称：蒙自市人民检察院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8" t="s">
        <v>118</v>
      </c>
    </row>
    <row r="4" ht="21.75" customHeight="1" spans="1:23">
      <c r="A4" s="8" t="s">
        <v>127</v>
      </c>
      <c r="B4" s="8" t="s">
        <v>128</v>
      </c>
      <c r="C4" s="8" t="s">
        <v>129</v>
      </c>
      <c r="D4" s="9" t="s">
        <v>130</v>
      </c>
      <c r="E4" s="9" t="s">
        <v>131</v>
      </c>
      <c r="F4" s="9" t="s">
        <v>132</v>
      </c>
      <c r="G4" s="9" t="s">
        <v>133</v>
      </c>
      <c r="H4" s="58" t="s">
        <v>134</v>
      </c>
      <c r="I4" s="58"/>
      <c r="J4" s="58"/>
      <c r="K4" s="58"/>
      <c r="L4" s="105"/>
      <c r="M4" s="105"/>
      <c r="N4" s="105"/>
      <c r="O4" s="105"/>
      <c r="P4" s="105"/>
      <c r="Q4" s="43"/>
      <c r="R4" s="58"/>
      <c r="S4" s="58"/>
      <c r="T4" s="58"/>
      <c r="U4" s="58"/>
      <c r="V4" s="58"/>
      <c r="W4" s="58"/>
    </row>
    <row r="5" ht="21.75" customHeight="1" spans="1:23">
      <c r="A5" s="13"/>
      <c r="B5" s="13"/>
      <c r="C5" s="13"/>
      <c r="D5" s="14"/>
      <c r="E5" s="14"/>
      <c r="F5" s="14"/>
      <c r="G5" s="14"/>
      <c r="H5" s="58" t="s">
        <v>31</v>
      </c>
      <c r="I5" s="43" t="s">
        <v>34</v>
      </c>
      <c r="J5" s="43"/>
      <c r="K5" s="43"/>
      <c r="L5" s="105"/>
      <c r="M5" s="105"/>
      <c r="N5" s="105" t="s">
        <v>135</v>
      </c>
      <c r="O5" s="105"/>
      <c r="P5" s="105"/>
      <c r="Q5" s="43" t="s">
        <v>37</v>
      </c>
      <c r="R5" s="58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58"/>
      <c r="I6" s="43" t="s">
        <v>136</v>
      </c>
      <c r="J6" s="43" t="s">
        <v>137</v>
      </c>
      <c r="K6" s="43" t="s">
        <v>138</v>
      </c>
      <c r="L6" s="111" t="s">
        <v>139</v>
      </c>
      <c r="M6" s="111" t="s">
        <v>140</v>
      </c>
      <c r="N6" s="111" t="s">
        <v>34</v>
      </c>
      <c r="O6" s="111" t="s">
        <v>35</v>
      </c>
      <c r="P6" s="111" t="s">
        <v>36</v>
      </c>
      <c r="Q6" s="43"/>
      <c r="R6" s="43" t="s">
        <v>33</v>
      </c>
      <c r="S6" s="43" t="s">
        <v>44</v>
      </c>
      <c r="T6" s="43" t="s">
        <v>141</v>
      </c>
      <c r="U6" s="43" t="s">
        <v>40</v>
      </c>
      <c r="V6" s="43" t="s">
        <v>41</v>
      </c>
      <c r="W6" s="43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58"/>
      <c r="I7" s="43"/>
      <c r="J7" s="43"/>
      <c r="K7" s="43"/>
      <c r="L7" s="111"/>
      <c r="M7" s="111"/>
      <c r="N7" s="111"/>
      <c r="O7" s="111"/>
      <c r="P7" s="111"/>
      <c r="Q7" s="43"/>
      <c r="R7" s="43"/>
      <c r="S7" s="43"/>
      <c r="T7" s="43"/>
      <c r="U7" s="43"/>
      <c r="V7" s="43"/>
      <c r="W7" s="43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103" t="s">
        <v>46</v>
      </c>
      <c r="B9" s="104"/>
      <c r="C9" s="103"/>
      <c r="D9" s="103"/>
      <c r="E9" s="103"/>
      <c r="F9" s="103"/>
      <c r="G9" s="103"/>
      <c r="H9" s="22">
        <v>9966510.26</v>
      </c>
      <c r="I9" s="22">
        <v>9966510.26</v>
      </c>
      <c r="J9" s="22">
        <v>2284520.33</v>
      </c>
      <c r="K9" s="22"/>
      <c r="L9" s="22">
        <v>7681989.93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0" t="s">
        <v>46</v>
      </c>
      <c r="B10" s="104" t="s">
        <v>142</v>
      </c>
      <c r="C10" s="103" t="s">
        <v>143</v>
      </c>
      <c r="D10" s="103" t="s">
        <v>66</v>
      </c>
      <c r="E10" s="103" t="s">
        <v>67</v>
      </c>
      <c r="F10" s="103" t="s">
        <v>144</v>
      </c>
      <c r="G10" s="103" t="s">
        <v>145</v>
      </c>
      <c r="H10" s="22">
        <v>918000</v>
      </c>
      <c r="I10" s="22">
        <v>918000</v>
      </c>
      <c r="J10" s="22"/>
      <c r="K10" s="22"/>
      <c r="L10" s="22">
        <v>918000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0" t="s">
        <v>46</v>
      </c>
      <c r="B11" s="104" t="s">
        <v>146</v>
      </c>
      <c r="C11" s="103" t="s">
        <v>147</v>
      </c>
      <c r="D11" s="103" t="s">
        <v>64</v>
      </c>
      <c r="E11" s="103" t="s">
        <v>65</v>
      </c>
      <c r="F11" s="103" t="s">
        <v>148</v>
      </c>
      <c r="G11" s="103" t="s">
        <v>149</v>
      </c>
      <c r="H11" s="22">
        <v>1851658.2</v>
      </c>
      <c r="I11" s="22">
        <v>1851658.2</v>
      </c>
      <c r="J11" s="22">
        <v>462914.55</v>
      </c>
      <c r="K11" s="22"/>
      <c r="L11" s="22">
        <v>1388743.65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0" t="s">
        <v>46</v>
      </c>
      <c r="B12" s="104" t="s">
        <v>146</v>
      </c>
      <c r="C12" s="103" t="s">
        <v>147</v>
      </c>
      <c r="D12" s="103" t="s">
        <v>64</v>
      </c>
      <c r="E12" s="103" t="s">
        <v>65</v>
      </c>
      <c r="F12" s="103" t="s">
        <v>150</v>
      </c>
      <c r="G12" s="103" t="s">
        <v>151</v>
      </c>
      <c r="H12" s="22">
        <v>2706207.46</v>
      </c>
      <c r="I12" s="22">
        <v>2706207.46</v>
      </c>
      <c r="J12" s="22">
        <v>676551.87</v>
      </c>
      <c r="K12" s="22"/>
      <c r="L12" s="22">
        <v>2029655.59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0" t="s">
        <v>46</v>
      </c>
      <c r="B13" s="104" t="s">
        <v>146</v>
      </c>
      <c r="C13" s="103" t="s">
        <v>147</v>
      </c>
      <c r="D13" s="103" t="s">
        <v>64</v>
      </c>
      <c r="E13" s="103" t="s">
        <v>65</v>
      </c>
      <c r="F13" s="103" t="s">
        <v>152</v>
      </c>
      <c r="G13" s="103" t="s">
        <v>153</v>
      </c>
      <c r="H13" s="22">
        <v>169304.85</v>
      </c>
      <c r="I13" s="22">
        <v>169304.85</v>
      </c>
      <c r="J13" s="22">
        <v>42326.21</v>
      </c>
      <c r="K13" s="22"/>
      <c r="L13" s="22">
        <v>126978.64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0" t="s">
        <v>46</v>
      </c>
      <c r="B14" s="104" t="s">
        <v>154</v>
      </c>
      <c r="C14" s="103" t="s">
        <v>155</v>
      </c>
      <c r="D14" s="103" t="s">
        <v>72</v>
      </c>
      <c r="E14" s="103" t="s">
        <v>73</v>
      </c>
      <c r="F14" s="103" t="s">
        <v>156</v>
      </c>
      <c r="G14" s="103" t="s">
        <v>157</v>
      </c>
      <c r="H14" s="22">
        <v>751979.11</v>
      </c>
      <c r="I14" s="22">
        <v>751979.11</v>
      </c>
      <c r="J14" s="22">
        <v>187994.78</v>
      </c>
      <c r="K14" s="22"/>
      <c r="L14" s="22">
        <v>563984.33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0" t="s">
        <v>46</v>
      </c>
      <c r="B15" s="104" t="s">
        <v>154</v>
      </c>
      <c r="C15" s="103" t="s">
        <v>155</v>
      </c>
      <c r="D15" s="103" t="s">
        <v>76</v>
      </c>
      <c r="E15" s="103" t="s">
        <v>75</v>
      </c>
      <c r="F15" s="103" t="s">
        <v>158</v>
      </c>
      <c r="G15" s="103" t="s">
        <v>159</v>
      </c>
      <c r="H15" s="22">
        <v>7671.02</v>
      </c>
      <c r="I15" s="22">
        <v>7671.02</v>
      </c>
      <c r="J15" s="22">
        <v>1917.76</v>
      </c>
      <c r="K15" s="22"/>
      <c r="L15" s="22">
        <v>5753.26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0" t="s">
        <v>46</v>
      </c>
      <c r="B16" s="104" t="s">
        <v>154</v>
      </c>
      <c r="C16" s="103" t="s">
        <v>155</v>
      </c>
      <c r="D16" s="103" t="s">
        <v>81</v>
      </c>
      <c r="E16" s="103" t="s">
        <v>82</v>
      </c>
      <c r="F16" s="103" t="s">
        <v>160</v>
      </c>
      <c r="G16" s="103" t="s">
        <v>161</v>
      </c>
      <c r="H16" s="22">
        <v>361889.95</v>
      </c>
      <c r="I16" s="22">
        <v>361889.95</v>
      </c>
      <c r="J16" s="22">
        <v>90472.49</v>
      </c>
      <c r="K16" s="22"/>
      <c r="L16" s="22">
        <v>271417.46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0" t="s">
        <v>46</v>
      </c>
      <c r="B17" s="104" t="s">
        <v>154</v>
      </c>
      <c r="C17" s="103" t="s">
        <v>155</v>
      </c>
      <c r="D17" s="103" t="s">
        <v>83</v>
      </c>
      <c r="E17" s="103" t="s">
        <v>84</v>
      </c>
      <c r="F17" s="103" t="s">
        <v>162</v>
      </c>
      <c r="G17" s="103" t="s">
        <v>163</v>
      </c>
      <c r="H17" s="22">
        <v>234993.47</v>
      </c>
      <c r="I17" s="22">
        <v>234993.47</v>
      </c>
      <c r="J17" s="22">
        <v>58748.37</v>
      </c>
      <c r="K17" s="22"/>
      <c r="L17" s="22">
        <v>176245.1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0" t="s">
        <v>46</v>
      </c>
      <c r="B18" s="104" t="s">
        <v>154</v>
      </c>
      <c r="C18" s="103" t="s">
        <v>155</v>
      </c>
      <c r="D18" s="103" t="s">
        <v>85</v>
      </c>
      <c r="E18" s="103" t="s">
        <v>86</v>
      </c>
      <c r="F18" s="103" t="s">
        <v>158</v>
      </c>
      <c r="G18" s="103" t="s">
        <v>159</v>
      </c>
      <c r="H18" s="22">
        <v>29857</v>
      </c>
      <c r="I18" s="22">
        <v>29857</v>
      </c>
      <c r="J18" s="22">
        <v>29857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0" t="s">
        <v>46</v>
      </c>
      <c r="B19" s="104" t="s">
        <v>164</v>
      </c>
      <c r="C19" s="103" t="s">
        <v>92</v>
      </c>
      <c r="D19" s="103" t="s">
        <v>91</v>
      </c>
      <c r="E19" s="103" t="s">
        <v>92</v>
      </c>
      <c r="F19" s="103" t="s">
        <v>165</v>
      </c>
      <c r="G19" s="103" t="s">
        <v>92</v>
      </c>
      <c r="H19" s="22">
        <v>590139.77</v>
      </c>
      <c r="I19" s="22">
        <v>590139.77</v>
      </c>
      <c r="J19" s="22">
        <v>147534.94</v>
      </c>
      <c r="K19" s="22"/>
      <c r="L19" s="22">
        <v>442604.83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0" t="s">
        <v>46</v>
      </c>
      <c r="B20" s="104" t="s">
        <v>166</v>
      </c>
      <c r="C20" s="103" t="s">
        <v>167</v>
      </c>
      <c r="D20" s="103" t="s">
        <v>64</v>
      </c>
      <c r="E20" s="103" t="s">
        <v>65</v>
      </c>
      <c r="F20" s="103" t="s">
        <v>168</v>
      </c>
      <c r="G20" s="103" t="s">
        <v>169</v>
      </c>
      <c r="H20" s="22">
        <v>48443.4</v>
      </c>
      <c r="I20" s="22">
        <v>48443.4</v>
      </c>
      <c r="J20" s="22">
        <v>12110.85</v>
      </c>
      <c r="K20" s="22"/>
      <c r="L20" s="22">
        <v>36332.55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0" t="s">
        <v>46</v>
      </c>
      <c r="B21" s="104" t="s">
        <v>170</v>
      </c>
      <c r="C21" s="103" t="s">
        <v>171</v>
      </c>
      <c r="D21" s="103" t="s">
        <v>64</v>
      </c>
      <c r="E21" s="103" t="s">
        <v>65</v>
      </c>
      <c r="F21" s="103" t="s">
        <v>172</v>
      </c>
      <c r="G21" s="103" t="s">
        <v>173</v>
      </c>
      <c r="H21" s="22">
        <v>180000</v>
      </c>
      <c r="I21" s="22">
        <v>180000</v>
      </c>
      <c r="J21" s="22">
        <v>45000</v>
      </c>
      <c r="K21" s="22"/>
      <c r="L21" s="22">
        <v>135000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0" t="s">
        <v>46</v>
      </c>
      <c r="B22" s="104" t="s">
        <v>174</v>
      </c>
      <c r="C22" s="103" t="s">
        <v>122</v>
      </c>
      <c r="D22" s="103" t="s">
        <v>64</v>
      </c>
      <c r="E22" s="103" t="s">
        <v>65</v>
      </c>
      <c r="F22" s="103" t="s">
        <v>175</v>
      </c>
      <c r="G22" s="103" t="s">
        <v>122</v>
      </c>
      <c r="H22" s="22">
        <v>5000</v>
      </c>
      <c r="I22" s="22">
        <v>5000</v>
      </c>
      <c r="J22" s="22">
        <v>1250</v>
      </c>
      <c r="K22" s="22"/>
      <c r="L22" s="22">
        <v>3750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0" t="s">
        <v>46</v>
      </c>
      <c r="B23" s="104" t="s">
        <v>176</v>
      </c>
      <c r="C23" s="103" t="s">
        <v>177</v>
      </c>
      <c r="D23" s="103" t="s">
        <v>64</v>
      </c>
      <c r="E23" s="103" t="s">
        <v>65</v>
      </c>
      <c r="F23" s="103" t="s">
        <v>178</v>
      </c>
      <c r="G23" s="103" t="s">
        <v>179</v>
      </c>
      <c r="H23" s="22">
        <v>389340</v>
      </c>
      <c r="I23" s="22">
        <v>389340</v>
      </c>
      <c r="J23" s="22">
        <v>97335</v>
      </c>
      <c r="K23" s="22"/>
      <c r="L23" s="22">
        <v>292005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0" t="s">
        <v>46</v>
      </c>
      <c r="B24" s="104" t="s">
        <v>180</v>
      </c>
      <c r="C24" s="103" t="s">
        <v>181</v>
      </c>
      <c r="D24" s="103" t="s">
        <v>64</v>
      </c>
      <c r="E24" s="103" t="s">
        <v>65</v>
      </c>
      <c r="F24" s="103" t="s">
        <v>182</v>
      </c>
      <c r="G24" s="103" t="s">
        <v>181</v>
      </c>
      <c r="H24" s="22">
        <v>107042.83</v>
      </c>
      <c r="I24" s="22">
        <v>107042.83</v>
      </c>
      <c r="J24" s="22">
        <v>26760.71</v>
      </c>
      <c r="K24" s="22"/>
      <c r="L24" s="22">
        <v>80282.12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0" t="s">
        <v>46</v>
      </c>
      <c r="B25" s="104" t="s">
        <v>183</v>
      </c>
      <c r="C25" s="103" t="s">
        <v>184</v>
      </c>
      <c r="D25" s="103" t="s">
        <v>64</v>
      </c>
      <c r="E25" s="103" t="s">
        <v>65</v>
      </c>
      <c r="F25" s="103" t="s">
        <v>185</v>
      </c>
      <c r="G25" s="103" t="s">
        <v>186</v>
      </c>
      <c r="H25" s="22">
        <v>550000</v>
      </c>
      <c r="I25" s="22">
        <v>550000</v>
      </c>
      <c r="J25" s="22">
        <v>137500</v>
      </c>
      <c r="K25" s="22"/>
      <c r="L25" s="22">
        <v>412500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0" t="s">
        <v>46</v>
      </c>
      <c r="B26" s="104" t="s">
        <v>183</v>
      </c>
      <c r="C26" s="103" t="s">
        <v>184</v>
      </c>
      <c r="D26" s="103" t="s">
        <v>64</v>
      </c>
      <c r="E26" s="103" t="s">
        <v>65</v>
      </c>
      <c r="F26" s="103" t="s">
        <v>187</v>
      </c>
      <c r="G26" s="103" t="s">
        <v>188</v>
      </c>
      <c r="H26" s="22">
        <v>107042.83</v>
      </c>
      <c r="I26" s="22">
        <v>107042.83</v>
      </c>
      <c r="J26" s="22">
        <v>26760.71</v>
      </c>
      <c r="K26" s="22"/>
      <c r="L26" s="22">
        <v>80282.12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0" t="s">
        <v>46</v>
      </c>
      <c r="B27" s="104" t="s">
        <v>183</v>
      </c>
      <c r="C27" s="103" t="s">
        <v>184</v>
      </c>
      <c r="D27" s="103" t="s">
        <v>64</v>
      </c>
      <c r="E27" s="103" t="s">
        <v>65</v>
      </c>
      <c r="F27" s="103" t="s">
        <v>178</v>
      </c>
      <c r="G27" s="103" t="s">
        <v>179</v>
      </c>
      <c r="H27" s="22">
        <v>37080</v>
      </c>
      <c r="I27" s="22">
        <v>37080</v>
      </c>
      <c r="J27" s="22">
        <v>9270</v>
      </c>
      <c r="K27" s="22"/>
      <c r="L27" s="22">
        <v>27810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0" t="s">
        <v>46</v>
      </c>
      <c r="B28" s="104" t="s">
        <v>183</v>
      </c>
      <c r="C28" s="103" t="s">
        <v>184</v>
      </c>
      <c r="D28" s="103" t="s">
        <v>64</v>
      </c>
      <c r="E28" s="103" t="s">
        <v>65</v>
      </c>
      <c r="F28" s="103" t="s">
        <v>189</v>
      </c>
      <c r="G28" s="103" t="s">
        <v>190</v>
      </c>
      <c r="H28" s="22">
        <v>13282.37</v>
      </c>
      <c r="I28" s="22">
        <v>13282.37</v>
      </c>
      <c r="J28" s="22">
        <v>3320.59</v>
      </c>
      <c r="K28" s="22"/>
      <c r="L28" s="22">
        <v>9961.78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0" t="s">
        <v>46</v>
      </c>
      <c r="B29" s="104" t="s">
        <v>191</v>
      </c>
      <c r="C29" s="103" t="s">
        <v>192</v>
      </c>
      <c r="D29" s="103" t="s">
        <v>64</v>
      </c>
      <c r="E29" s="103" t="s">
        <v>65</v>
      </c>
      <c r="F29" s="103" t="s">
        <v>152</v>
      </c>
      <c r="G29" s="103" t="s">
        <v>153</v>
      </c>
      <c r="H29" s="22">
        <v>907578</v>
      </c>
      <c r="I29" s="22">
        <v>907578</v>
      </c>
      <c r="J29" s="22">
        <v>226894.5</v>
      </c>
      <c r="K29" s="22"/>
      <c r="L29" s="22">
        <v>680683.5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18.75" customHeight="1" spans="1:23">
      <c r="A30" s="29" t="s">
        <v>93</v>
      </c>
      <c r="B30" s="30"/>
      <c r="C30" s="30"/>
      <c r="D30" s="30"/>
      <c r="E30" s="30"/>
      <c r="F30" s="30"/>
      <c r="G30" s="31"/>
      <c r="H30" s="22">
        <v>9966510.26</v>
      </c>
      <c r="I30" s="22">
        <v>9966510.26</v>
      </c>
      <c r="J30" s="22">
        <v>2284520.33</v>
      </c>
      <c r="K30" s="22"/>
      <c r="L30" s="22">
        <v>7681989.93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8"/>
      <c r="W1" s="51" t="s">
        <v>193</v>
      </c>
    </row>
    <row r="2" ht="27.75" customHeight="1" spans="1:23">
      <c r="A2" s="26" t="s">
        <v>194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"单位名称："&amp;"蒙自市人民检察院"</f>
        <v>单位名称：蒙自市人民检察院</v>
      </c>
      <c r="B3" s="102" t="str">
        <f t="shared" si="0"/>
        <v>单位名称：蒙自市人民检察院</v>
      </c>
      <c r="C3" s="102"/>
      <c r="D3" s="102"/>
      <c r="E3" s="102"/>
      <c r="F3" s="102"/>
      <c r="G3" s="102"/>
      <c r="H3" s="102"/>
      <c r="I3" s="102"/>
      <c r="J3" s="6"/>
      <c r="K3" s="6"/>
      <c r="L3" s="6"/>
      <c r="M3" s="6"/>
      <c r="N3" s="6"/>
      <c r="O3" s="6"/>
      <c r="P3" s="6"/>
      <c r="Q3" s="6"/>
      <c r="U3" s="108"/>
      <c r="W3" s="98" t="s">
        <v>118</v>
      </c>
    </row>
    <row r="4" ht="21.75" customHeight="1" spans="1:23">
      <c r="A4" s="8" t="s">
        <v>195</v>
      </c>
      <c r="B4" s="8" t="s">
        <v>128</v>
      </c>
      <c r="C4" s="8" t="s">
        <v>129</v>
      </c>
      <c r="D4" s="8" t="s">
        <v>196</v>
      </c>
      <c r="E4" s="9" t="s">
        <v>130</v>
      </c>
      <c r="F4" s="9" t="s">
        <v>131</v>
      </c>
      <c r="G4" s="9" t="s">
        <v>132</v>
      </c>
      <c r="H4" s="9" t="s">
        <v>133</v>
      </c>
      <c r="I4" s="58" t="s">
        <v>31</v>
      </c>
      <c r="J4" s="58" t="s">
        <v>197</v>
      </c>
      <c r="K4" s="58"/>
      <c r="L4" s="58"/>
      <c r="M4" s="58"/>
      <c r="N4" s="105" t="s">
        <v>135</v>
      </c>
      <c r="O4" s="105"/>
      <c r="P4" s="10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8"/>
      <c r="J5" s="43" t="s">
        <v>34</v>
      </c>
      <c r="K5" s="43"/>
      <c r="L5" s="43" t="s">
        <v>35</v>
      </c>
      <c r="M5" s="43" t="s">
        <v>36</v>
      </c>
      <c r="N5" s="106" t="s">
        <v>34</v>
      </c>
      <c r="O5" s="106" t="s">
        <v>35</v>
      </c>
      <c r="P5" s="106" t="s">
        <v>36</v>
      </c>
      <c r="Q5" s="14"/>
      <c r="R5" s="9" t="s">
        <v>33</v>
      </c>
      <c r="S5" s="9" t="s">
        <v>44</v>
      </c>
      <c r="T5" s="9" t="s">
        <v>141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8"/>
      <c r="J6" s="43" t="s">
        <v>33</v>
      </c>
      <c r="K6" s="43" t="s">
        <v>198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3"/>
      <c r="B8" s="104"/>
      <c r="C8" s="103" t="s">
        <v>199</v>
      </c>
      <c r="D8" s="103"/>
      <c r="E8" s="103"/>
      <c r="F8" s="103"/>
      <c r="G8" s="103"/>
      <c r="H8" s="103"/>
      <c r="I8" s="107">
        <v>510000</v>
      </c>
      <c r="J8" s="107"/>
      <c r="K8" s="107"/>
      <c r="L8" s="107"/>
      <c r="M8" s="107"/>
      <c r="N8" s="107"/>
      <c r="O8" s="107"/>
      <c r="P8" s="107"/>
      <c r="Q8" s="107"/>
      <c r="R8" s="107">
        <v>510000</v>
      </c>
      <c r="S8" s="107"/>
      <c r="T8" s="107"/>
      <c r="U8" s="86"/>
      <c r="V8" s="107"/>
      <c r="W8" s="107">
        <v>510000</v>
      </c>
    </row>
    <row r="9" ht="32.9" customHeight="1" spans="1:23">
      <c r="A9" s="103" t="s">
        <v>200</v>
      </c>
      <c r="B9" s="104" t="s">
        <v>201</v>
      </c>
      <c r="C9" s="103" t="s">
        <v>199</v>
      </c>
      <c r="D9" s="103" t="s">
        <v>46</v>
      </c>
      <c r="E9" s="103" t="s">
        <v>64</v>
      </c>
      <c r="F9" s="103" t="s">
        <v>65</v>
      </c>
      <c r="G9" s="103" t="s">
        <v>144</v>
      </c>
      <c r="H9" s="103" t="s">
        <v>145</v>
      </c>
      <c r="I9" s="107">
        <v>510000</v>
      </c>
      <c r="J9" s="107"/>
      <c r="K9" s="107"/>
      <c r="L9" s="107"/>
      <c r="M9" s="107"/>
      <c r="N9" s="107"/>
      <c r="O9" s="107"/>
      <c r="P9" s="107"/>
      <c r="Q9" s="107"/>
      <c r="R9" s="107">
        <v>510000</v>
      </c>
      <c r="S9" s="107"/>
      <c r="T9" s="107"/>
      <c r="U9" s="86"/>
      <c r="V9" s="107"/>
      <c r="W9" s="107">
        <v>510000</v>
      </c>
    </row>
    <row r="10" ht="32.9" customHeight="1" spans="1:23">
      <c r="A10" s="103"/>
      <c r="B10" s="103"/>
      <c r="C10" s="103" t="s">
        <v>202</v>
      </c>
      <c r="D10" s="103"/>
      <c r="E10" s="103"/>
      <c r="F10" s="103"/>
      <c r="G10" s="103"/>
      <c r="H10" s="103"/>
      <c r="I10" s="107">
        <v>510000</v>
      </c>
      <c r="J10" s="107"/>
      <c r="K10" s="107"/>
      <c r="L10" s="107"/>
      <c r="M10" s="107"/>
      <c r="N10" s="107"/>
      <c r="O10" s="107"/>
      <c r="P10" s="107"/>
      <c r="Q10" s="107"/>
      <c r="R10" s="107">
        <v>510000</v>
      </c>
      <c r="S10" s="107"/>
      <c r="T10" s="107"/>
      <c r="U10" s="86"/>
      <c r="V10" s="107"/>
      <c r="W10" s="107">
        <v>510000</v>
      </c>
    </row>
    <row r="11" ht="32.9" customHeight="1" spans="1:23">
      <c r="A11" s="103" t="s">
        <v>203</v>
      </c>
      <c r="B11" s="104" t="s">
        <v>204</v>
      </c>
      <c r="C11" s="103" t="s">
        <v>202</v>
      </c>
      <c r="D11" s="103" t="s">
        <v>46</v>
      </c>
      <c r="E11" s="103" t="s">
        <v>66</v>
      </c>
      <c r="F11" s="103" t="s">
        <v>67</v>
      </c>
      <c r="G11" s="103" t="s">
        <v>205</v>
      </c>
      <c r="H11" s="103" t="s">
        <v>206</v>
      </c>
      <c r="I11" s="107">
        <v>510000</v>
      </c>
      <c r="J11" s="107"/>
      <c r="K11" s="107"/>
      <c r="L11" s="107"/>
      <c r="M11" s="107"/>
      <c r="N11" s="107"/>
      <c r="O11" s="107"/>
      <c r="P11" s="107"/>
      <c r="Q11" s="107"/>
      <c r="R11" s="107">
        <v>510000</v>
      </c>
      <c r="S11" s="107"/>
      <c r="T11" s="107"/>
      <c r="U11" s="86"/>
      <c r="V11" s="107"/>
      <c r="W11" s="107">
        <v>510000</v>
      </c>
    </row>
    <row r="12" ht="32.9" customHeight="1" spans="1:23">
      <c r="A12" s="103"/>
      <c r="B12" s="103"/>
      <c r="C12" s="103" t="s">
        <v>207</v>
      </c>
      <c r="D12" s="103"/>
      <c r="E12" s="103"/>
      <c r="F12" s="103"/>
      <c r="G12" s="103"/>
      <c r="H12" s="103"/>
      <c r="I12" s="107">
        <v>900000</v>
      </c>
      <c r="J12" s="107">
        <v>900000</v>
      </c>
      <c r="K12" s="107">
        <v>900000</v>
      </c>
      <c r="L12" s="107"/>
      <c r="M12" s="107"/>
      <c r="N12" s="107"/>
      <c r="O12" s="107"/>
      <c r="P12" s="107"/>
      <c r="Q12" s="107"/>
      <c r="R12" s="107"/>
      <c r="S12" s="107"/>
      <c r="T12" s="107"/>
      <c r="U12" s="86"/>
      <c r="V12" s="107"/>
      <c r="W12" s="107"/>
    </row>
    <row r="13" ht="32.9" customHeight="1" spans="1:23">
      <c r="A13" s="103" t="s">
        <v>208</v>
      </c>
      <c r="B13" s="104" t="s">
        <v>209</v>
      </c>
      <c r="C13" s="103" t="s">
        <v>207</v>
      </c>
      <c r="D13" s="103" t="s">
        <v>46</v>
      </c>
      <c r="E13" s="103" t="s">
        <v>66</v>
      </c>
      <c r="F13" s="103" t="s">
        <v>67</v>
      </c>
      <c r="G13" s="103" t="s">
        <v>210</v>
      </c>
      <c r="H13" s="103" t="s">
        <v>211</v>
      </c>
      <c r="I13" s="107">
        <v>10000</v>
      </c>
      <c r="J13" s="107">
        <v>10000</v>
      </c>
      <c r="K13" s="107">
        <v>10000</v>
      </c>
      <c r="L13" s="107"/>
      <c r="M13" s="107"/>
      <c r="N13" s="107"/>
      <c r="O13" s="107"/>
      <c r="P13" s="107"/>
      <c r="Q13" s="107"/>
      <c r="R13" s="107"/>
      <c r="S13" s="107"/>
      <c r="T13" s="107"/>
      <c r="U13" s="86"/>
      <c r="V13" s="107"/>
      <c r="W13" s="107"/>
    </row>
    <row r="14" ht="32.9" customHeight="1" spans="1:23">
      <c r="A14" s="103" t="s">
        <v>208</v>
      </c>
      <c r="B14" s="104" t="s">
        <v>209</v>
      </c>
      <c r="C14" s="103" t="s">
        <v>207</v>
      </c>
      <c r="D14" s="103" t="s">
        <v>46</v>
      </c>
      <c r="E14" s="103" t="s">
        <v>66</v>
      </c>
      <c r="F14" s="103" t="s">
        <v>67</v>
      </c>
      <c r="G14" s="103" t="s">
        <v>212</v>
      </c>
      <c r="H14" s="103" t="s">
        <v>213</v>
      </c>
      <c r="I14" s="107">
        <v>10000</v>
      </c>
      <c r="J14" s="107">
        <v>10000</v>
      </c>
      <c r="K14" s="107">
        <v>10000</v>
      </c>
      <c r="L14" s="107"/>
      <c r="M14" s="107"/>
      <c r="N14" s="107"/>
      <c r="O14" s="107"/>
      <c r="P14" s="107"/>
      <c r="Q14" s="107"/>
      <c r="R14" s="107"/>
      <c r="S14" s="107"/>
      <c r="T14" s="107"/>
      <c r="U14" s="86"/>
      <c r="V14" s="107"/>
      <c r="W14" s="107"/>
    </row>
    <row r="15" ht="32.9" customHeight="1" spans="1:23">
      <c r="A15" s="103" t="s">
        <v>208</v>
      </c>
      <c r="B15" s="104" t="s">
        <v>209</v>
      </c>
      <c r="C15" s="103" t="s">
        <v>207</v>
      </c>
      <c r="D15" s="103" t="s">
        <v>46</v>
      </c>
      <c r="E15" s="103" t="s">
        <v>66</v>
      </c>
      <c r="F15" s="103" t="s">
        <v>67</v>
      </c>
      <c r="G15" s="103" t="s">
        <v>214</v>
      </c>
      <c r="H15" s="103" t="s">
        <v>215</v>
      </c>
      <c r="I15" s="107">
        <v>10000</v>
      </c>
      <c r="J15" s="107">
        <v>10000</v>
      </c>
      <c r="K15" s="107">
        <v>10000</v>
      </c>
      <c r="L15" s="107"/>
      <c r="M15" s="107"/>
      <c r="N15" s="107"/>
      <c r="O15" s="107"/>
      <c r="P15" s="107"/>
      <c r="Q15" s="107"/>
      <c r="R15" s="107"/>
      <c r="S15" s="107"/>
      <c r="T15" s="107"/>
      <c r="U15" s="86"/>
      <c r="V15" s="107"/>
      <c r="W15" s="107"/>
    </row>
    <row r="16" ht="32.9" customHeight="1" spans="1:23">
      <c r="A16" s="103" t="s">
        <v>208</v>
      </c>
      <c r="B16" s="104" t="s">
        <v>209</v>
      </c>
      <c r="C16" s="103" t="s">
        <v>207</v>
      </c>
      <c r="D16" s="103" t="s">
        <v>46</v>
      </c>
      <c r="E16" s="103" t="s">
        <v>66</v>
      </c>
      <c r="F16" s="103" t="s">
        <v>67</v>
      </c>
      <c r="G16" s="103" t="s">
        <v>216</v>
      </c>
      <c r="H16" s="103" t="s">
        <v>217</v>
      </c>
      <c r="I16" s="107">
        <v>570000</v>
      </c>
      <c r="J16" s="107">
        <v>570000</v>
      </c>
      <c r="K16" s="107">
        <v>570000</v>
      </c>
      <c r="L16" s="107"/>
      <c r="M16" s="107"/>
      <c r="N16" s="107"/>
      <c r="O16" s="107"/>
      <c r="P16" s="107"/>
      <c r="Q16" s="107"/>
      <c r="R16" s="107"/>
      <c r="S16" s="107"/>
      <c r="T16" s="107"/>
      <c r="U16" s="86"/>
      <c r="V16" s="107"/>
      <c r="W16" s="107"/>
    </row>
    <row r="17" ht="32.9" customHeight="1" spans="1:23">
      <c r="A17" s="103" t="s">
        <v>208</v>
      </c>
      <c r="B17" s="104" t="s">
        <v>209</v>
      </c>
      <c r="C17" s="103" t="s">
        <v>207</v>
      </c>
      <c r="D17" s="103" t="s">
        <v>46</v>
      </c>
      <c r="E17" s="103" t="s">
        <v>66</v>
      </c>
      <c r="F17" s="103" t="s">
        <v>67</v>
      </c>
      <c r="G17" s="103" t="s">
        <v>218</v>
      </c>
      <c r="H17" s="103" t="s">
        <v>219</v>
      </c>
      <c r="I17" s="107">
        <v>300000</v>
      </c>
      <c r="J17" s="107">
        <v>300000</v>
      </c>
      <c r="K17" s="107">
        <v>300000</v>
      </c>
      <c r="L17" s="107"/>
      <c r="M17" s="107"/>
      <c r="N17" s="107"/>
      <c r="O17" s="107"/>
      <c r="P17" s="107"/>
      <c r="Q17" s="107"/>
      <c r="R17" s="107"/>
      <c r="S17" s="107"/>
      <c r="T17" s="107"/>
      <c r="U17" s="86"/>
      <c r="V17" s="107"/>
      <c r="W17" s="107"/>
    </row>
    <row r="18" ht="18.75" customHeight="1" spans="1:23">
      <c r="A18" s="29" t="s">
        <v>93</v>
      </c>
      <c r="B18" s="30"/>
      <c r="C18" s="30"/>
      <c r="D18" s="30"/>
      <c r="E18" s="30"/>
      <c r="F18" s="30"/>
      <c r="G18" s="30"/>
      <c r="H18" s="31"/>
      <c r="I18" s="107">
        <v>1920000</v>
      </c>
      <c r="J18" s="107">
        <v>900000</v>
      </c>
      <c r="K18" s="107">
        <v>900000</v>
      </c>
      <c r="L18" s="107"/>
      <c r="M18" s="107"/>
      <c r="N18" s="107"/>
      <c r="O18" s="107"/>
      <c r="P18" s="107"/>
      <c r="Q18" s="107"/>
      <c r="R18" s="107">
        <v>1020000</v>
      </c>
      <c r="S18" s="107"/>
      <c r="T18" s="107"/>
      <c r="U18" s="86"/>
      <c r="V18" s="107"/>
      <c r="W18" s="107">
        <v>1020000</v>
      </c>
    </row>
  </sheetData>
  <mergeCells count="28">
    <mergeCell ref="A2:W2"/>
    <mergeCell ref="A3:I3"/>
    <mergeCell ref="J4:M4"/>
    <mergeCell ref="N4:P4"/>
    <mergeCell ref="R4:W4"/>
    <mergeCell ref="J5:K5"/>
    <mergeCell ref="A18:H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topLeftCell="A7" workbookViewId="0">
      <selection activeCell="I22" sqref="I22"/>
    </sheetView>
  </sheetViews>
  <sheetFormatPr defaultColWidth="9.14166666666667" defaultRowHeight="12" customHeight="1"/>
  <cols>
    <col min="1" max="1" width="24.5" customWidth="1"/>
    <col min="2" max="2" width="29.5" customWidth="1"/>
    <col min="3" max="3" width="14.12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45.5" customWidth="1"/>
  </cols>
  <sheetData>
    <row r="1" customHeight="1" spans="10:10">
      <c r="J1" s="50" t="s">
        <v>220</v>
      </c>
    </row>
    <row r="2" ht="28.5" customHeight="1" spans="1:10">
      <c r="A2" s="41" t="s">
        <v>221</v>
      </c>
      <c r="B2" s="26"/>
      <c r="C2" s="26"/>
      <c r="D2" s="26"/>
      <c r="E2" s="26"/>
      <c r="F2" s="42"/>
      <c r="G2" s="26"/>
      <c r="H2" s="42"/>
      <c r="I2" s="42"/>
      <c r="J2" s="26"/>
    </row>
    <row r="3" ht="15" customHeight="1" spans="1:1">
      <c r="A3" s="4" t="str">
        <f>"单位名称："&amp;"蒙自市人民检察院"</f>
        <v>单位名称：蒙自市人民检察院</v>
      </c>
    </row>
    <row r="4" ht="14.25" customHeight="1" spans="1:10">
      <c r="A4" s="43" t="s">
        <v>222</v>
      </c>
      <c r="B4" s="43" t="s">
        <v>223</v>
      </c>
      <c r="C4" s="43" t="s">
        <v>224</v>
      </c>
      <c r="D4" s="43" t="s">
        <v>225</v>
      </c>
      <c r="E4" s="43" t="s">
        <v>226</v>
      </c>
      <c r="F4" s="44" t="s">
        <v>227</v>
      </c>
      <c r="G4" s="43" t="s">
        <v>228</v>
      </c>
      <c r="H4" s="44" t="s">
        <v>229</v>
      </c>
      <c r="I4" s="44" t="s">
        <v>230</v>
      </c>
      <c r="J4" s="43" t="s">
        <v>231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5" customHeight="1" spans="1:10">
      <c r="A6" s="45" t="s">
        <v>46</v>
      </c>
      <c r="B6" s="46"/>
      <c r="C6" s="46"/>
      <c r="D6" s="46"/>
      <c r="E6" s="47"/>
      <c r="F6" s="48"/>
      <c r="G6" s="47"/>
      <c r="H6" s="48"/>
      <c r="I6" s="48"/>
      <c r="J6" s="47"/>
    </row>
    <row r="7" ht="33.75" customHeight="1" spans="1:10">
      <c r="A7" s="101" t="s">
        <v>202</v>
      </c>
      <c r="B7" s="49" t="s">
        <v>232</v>
      </c>
      <c r="C7" s="49" t="s">
        <v>233</v>
      </c>
      <c r="D7" s="49" t="s">
        <v>234</v>
      </c>
      <c r="E7" s="45" t="s">
        <v>235</v>
      </c>
      <c r="F7" s="49" t="s">
        <v>236</v>
      </c>
      <c r="G7" s="45" t="s">
        <v>237</v>
      </c>
      <c r="H7" s="49" t="s">
        <v>238</v>
      </c>
      <c r="I7" s="49" t="s">
        <v>239</v>
      </c>
      <c r="J7" s="45" t="s">
        <v>240</v>
      </c>
    </row>
    <row r="8" ht="33.75" customHeight="1" spans="1:10">
      <c r="A8" s="101" t="s">
        <v>202</v>
      </c>
      <c r="B8" s="49" t="s">
        <v>232</v>
      </c>
      <c r="C8" s="49" t="s">
        <v>233</v>
      </c>
      <c r="D8" s="49" t="s">
        <v>234</v>
      </c>
      <c r="E8" s="45" t="s">
        <v>241</v>
      </c>
      <c r="F8" s="49" t="s">
        <v>236</v>
      </c>
      <c r="G8" s="45" t="s">
        <v>242</v>
      </c>
      <c r="H8" s="49" t="s">
        <v>243</v>
      </c>
      <c r="I8" s="49" t="s">
        <v>239</v>
      </c>
      <c r="J8" s="45" t="s">
        <v>244</v>
      </c>
    </row>
    <row r="9" ht="43" customHeight="1" spans="1:10">
      <c r="A9" s="101" t="s">
        <v>202</v>
      </c>
      <c r="B9" s="49" t="s">
        <v>232</v>
      </c>
      <c r="C9" s="49" t="s">
        <v>233</v>
      </c>
      <c r="D9" s="49" t="s">
        <v>245</v>
      </c>
      <c r="E9" s="45" t="s">
        <v>246</v>
      </c>
      <c r="F9" s="49" t="s">
        <v>247</v>
      </c>
      <c r="G9" s="45" t="s">
        <v>248</v>
      </c>
      <c r="H9" s="49" t="s">
        <v>249</v>
      </c>
      <c r="I9" s="49" t="s">
        <v>239</v>
      </c>
      <c r="J9" s="45" t="s">
        <v>250</v>
      </c>
    </row>
    <row r="10" ht="55" customHeight="1" spans="1:10">
      <c r="A10" s="101" t="s">
        <v>202</v>
      </c>
      <c r="B10" s="49" t="s">
        <v>232</v>
      </c>
      <c r="C10" s="49" t="s">
        <v>233</v>
      </c>
      <c r="D10" s="49" t="s">
        <v>245</v>
      </c>
      <c r="E10" s="45" t="s">
        <v>251</v>
      </c>
      <c r="F10" s="49" t="s">
        <v>236</v>
      </c>
      <c r="G10" s="45" t="s">
        <v>252</v>
      </c>
      <c r="H10" s="49" t="s">
        <v>249</v>
      </c>
      <c r="I10" s="49" t="s">
        <v>239</v>
      </c>
      <c r="J10" s="45" t="s">
        <v>253</v>
      </c>
    </row>
    <row r="11" ht="33.75" customHeight="1" spans="1:10">
      <c r="A11" s="101" t="s">
        <v>202</v>
      </c>
      <c r="B11" s="49" t="s">
        <v>232</v>
      </c>
      <c r="C11" s="49" t="s">
        <v>233</v>
      </c>
      <c r="D11" s="49" t="s">
        <v>254</v>
      </c>
      <c r="E11" s="45" t="s">
        <v>255</v>
      </c>
      <c r="F11" s="49" t="s">
        <v>247</v>
      </c>
      <c r="G11" s="45" t="s">
        <v>256</v>
      </c>
      <c r="H11" s="49" t="s">
        <v>249</v>
      </c>
      <c r="I11" s="49" t="s">
        <v>239</v>
      </c>
      <c r="J11" s="45" t="s">
        <v>257</v>
      </c>
    </row>
    <row r="12" ht="42" customHeight="1" spans="1:10">
      <c r="A12" s="101" t="s">
        <v>202</v>
      </c>
      <c r="B12" s="49" t="s">
        <v>232</v>
      </c>
      <c r="C12" s="49" t="s">
        <v>233</v>
      </c>
      <c r="D12" s="49" t="s">
        <v>254</v>
      </c>
      <c r="E12" s="45" t="s">
        <v>258</v>
      </c>
      <c r="F12" s="49" t="s">
        <v>236</v>
      </c>
      <c r="G12" s="45" t="s">
        <v>259</v>
      </c>
      <c r="H12" s="49" t="s">
        <v>249</v>
      </c>
      <c r="I12" s="49" t="s">
        <v>239</v>
      </c>
      <c r="J12" s="45" t="s">
        <v>260</v>
      </c>
    </row>
    <row r="13" ht="33.75" customHeight="1" spans="1:10">
      <c r="A13" s="101" t="s">
        <v>202</v>
      </c>
      <c r="B13" s="49" t="s">
        <v>232</v>
      </c>
      <c r="C13" s="49" t="s">
        <v>261</v>
      </c>
      <c r="D13" s="49" t="s">
        <v>262</v>
      </c>
      <c r="E13" s="45" t="s">
        <v>263</v>
      </c>
      <c r="F13" s="49" t="s">
        <v>247</v>
      </c>
      <c r="G13" s="45" t="s">
        <v>110</v>
      </c>
      <c r="H13" s="49" t="s">
        <v>264</v>
      </c>
      <c r="I13" s="49" t="s">
        <v>239</v>
      </c>
      <c r="J13" s="45" t="s">
        <v>265</v>
      </c>
    </row>
    <row r="14" ht="33.75" customHeight="1" spans="1:10">
      <c r="A14" s="101" t="s">
        <v>202</v>
      </c>
      <c r="B14" s="49" t="s">
        <v>232</v>
      </c>
      <c r="C14" s="49" t="s">
        <v>261</v>
      </c>
      <c r="D14" s="49" t="s">
        <v>262</v>
      </c>
      <c r="E14" s="45" t="s">
        <v>266</v>
      </c>
      <c r="F14" s="49" t="s">
        <v>247</v>
      </c>
      <c r="G14" s="45" t="s">
        <v>267</v>
      </c>
      <c r="H14" s="49" t="s">
        <v>249</v>
      </c>
      <c r="I14" s="49" t="s">
        <v>239</v>
      </c>
      <c r="J14" s="45" t="s">
        <v>268</v>
      </c>
    </row>
    <row r="15" ht="75" customHeight="1" spans="1:10">
      <c r="A15" s="101" t="s">
        <v>202</v>
      </c>
      <c r="B15" s="49" t="s">
        <v>232</v>
      </c>
      <c r="C15" s="49" t="s">
        <v>261</v>
      </c>
      <c r="D15" s="49" t="s">
        <v>262</v>
      </c>
      <c r="E15" s="45" t="s">
        <v>269</v>
      </c>
      <c r="F15" s="49" t="s">
        <v>236</v>
      </c>
      <c r="G15" s="45" t="s">
        <v>252</v>
      </c>
      <c r="H15" s="49" t="s">
        <v>249</v>
      </c>
      <c r="I15" s="49" t="s">
        <v>239</v>
      </c>
      <c r="J15" s="45" t="s">
        <v>270</v>
      </c>
    </row>
    <row r="16" ht="59" customHeight="1" spans="1:10">
      <c r="A16" s="101" t="s">
        <v>202</v>
      </c>
      <c r="B16" s="49" t="s">
        <v>232</v>
      </c>
      <c r="C16" s="49" t="s">
        <v>271</v>
      </c>
      <c r="D16" s="49" t="s">
        <v>272</v>
      </c>
      <c r="E16" s="45" t="s">
        <v>273</v>
      </c>
      <c r="F16" s="49" t="s">
        <v>236</v>
      </c>
      <c r="G16" s="45" t="s">
        <v>274</v>
      </c>
      <c r="H16" s="49" t="s">
        <v>249</v>
      </c>
      <c r="I16" s="49" t="s">
        <v>239</v>
      </c>
      <c r="J16" s="45" t="s">
        <v>275</v>
      </c>
    </row>
    <row r="17" ht="43" customHeight="1" spans="1:10">
      <c r="A17" s="101" t="s">
        <v>202</v>
      </c>
      <c r="B17" s="49" t="s">
        <v>232</v>
      </c>
      <c r="C17" s="49" t="s">
        <v>271</v>
      </c>
      <c r="D17" s="49" t="s">
        <v>272</v>
      </c>
      <c r="E17" s="45" t="s">
        <v>276</v>
      </c>
      <c r="F17" s="49" t="s">
        <v>236</v>
      </c>
      <c r="G17" s="45" t="s">
        <v>274</v>
      </c>
      <c r="H17" s="49" t="s">
        <v>249</v>
      </c>
      <c r="I17" s="49" t="s">
        <v>239</v>
      </c>
      <c r="J17" s="45" t="s">
        <v>277</v>
      </c>
    </row>
    <row r="18" ht="54" customHeight="1" spans="1:10">
      <c r="A18" s="101" t="s">
        <v>202</v>
      </c>
      <c r="B18" s="49" t="s">
        <v>232</v>
      </c>
      <c r="C18" s="49" t="s">
        <v>271</v>
      </c>
      <c r="D18" s="49" t="s">
        <v>272</v>
      </c>
      <c r="E18" s="45" t="s">
        <v>278</v>
      </c>
      <c r="F18" s="49" t="s">
        <v>236</v>
      </c>
      <c r="G18" s="45" t="s">
        <v>274</v>
      </c>
      <c r="H18" s="49" t="s">
        <v>249</v>
      </c>
      <c r="I18" s="49" t="s">
        <v>239</v>
      </c>
      <c r="J18" s="45" t="s">
        <v>279</v>
      </c>
    </row>
    <row r="19" ht="45" customHeight="1" spans="1:10">
      <c r="A19" s="101" t="s">
        <v>207</v>
      </c>
      <c r="B19" s="49" t="s">
        <v>280</v>
      </c>
      <c r="C19" s="49" t="s">
        <v>233</v>
      </c>
      <c r="D19" s="49" t="s">
        <v>234</v>
      </c>
      <c r="E19" s="45" t="s">
        <v>281</v>
      </c>
      <c r="F19" s="49" t="s">
        <v>236</v>
      </c>
      <c r="G19" s="45" t="s">
        <v>274</v>
      </c>
      <c r="H19" s="49" t="s">
        <v>249</v>
      </c>
      <c r="I19" s="49" t="s">
        <v>239</v>
      </c>
      <c r="J19" s="45" t="s">
        <v>282</v>
      </c>
    </row>
    <row r="20" ht="33.75" customHeight="1" spans="1:10">
      <c r="A20" s="101" t="s">
        <v>207</v>
      </c>
      <c r="B20" s="49" t="s">
        <v>280</v>
      </c>
      <c r="C20" s="49" t="s">
        <v>233</v>
      </c>
      <c r="D20" s="49" t="s">
        <v>234</v>
      </c>
      <c r="E20" s="45" t="s">
        <v>283</v>
      </c>
      <c r="F20" s="49" t="s">
        <v>236</v>
      </c>
      <c r="G20" s="45" t="s">
        <v>274</v>
      </c>
      <c r="H20" s="49" t="s">
        <v>249</v>
      </c>
      <c r="I20" s="49" t="s">
        <v>239</v>
      </c>
      <c r="J20" s="45" t="s">
        <v>284</v>
      </c>
    </row>
    <row r="21" ht="55" customHeight="1" spans="1:10">
      <c r="A21" s="101" t="s">
        <v>207</v>
      </c>
      <c r="B21" s="49" t="s">
        <v>280</v>
      </c>
      <c r="C21" s="49" t="s">
        <v>233</v>
      </c>
      <c r="D21" s="49" t="s">
        <v>245</v>
      </c>
      <c r="E21" s="45" t="s">
        <v>285</v>
      </c>
      <c r="F21" s="49" t="s">
        <v>236</v>
      </c>
      <c r="G21" s="45" t="s">
        <v>274</v>
      </c>
      <c r="H21" s="49" t="s">
        <v>249</v>
      </c>
      <c r="I21" s="49" t="s">
        <v>239</v>
      </c>
      <c r="J21" s="45" t="s">
        <v>286</v>
      </c>
    </row>
    <row r="22" ht="47" customHeight="1" spans="1:10">
      <c r="A22" s="101" t="s">
        <v>207</v>
      </c>
      <c r="B22" s="49" t="s">
        <v>280</v>
      </c>
      <c r="C22" s="49" t="s">
        <v>233</v>
      </c>
      <c r="D22" s="49" t="s">
        <v>245</v>
      </c>
      <c r="E22" s="45" t="s">
        <v>287</v>
      </c>
      <c r="F22" s="49" t="s">
        <v>288</v>
      </c>
      <c r="G22" s="45" t="s">
        <v>289</v>
      </c>
      <c r="H22" s="49" t="s">
        <v>249</v>
      </c>
      <c r="I22" s="49" t="s">
        <v>239</v>
      </c>
      <c r="J22" s="45" t="s">
        <v>290</v>
      </c>
    </row>
    <row r="23" ht="56" customHeight="1" spans="1:10">
      <c r="A23" s="101" t="s">
        <v>207</v>
      </c>
      <c r="B23" s="49" t="s">
        <v>280</v>
      </c>
      <c r="C23" s="49" t="s">
        <v>261</v>
      </c>
      <c r="D23" s="49" t="s">
        <v>262</v>
      </c>
      <c r="E23" s="45" t="s">
        <v>291</v>
      </c>
      <c r="F23" s="49" t="s">
        <v>236</v>
      </c>
      <c r="G23" s="45" t="s">
        <v>274</v>
      </c>
      <c r="H23" s="49" t="s">
        <v>249</v>
      </c>
      <c r="I23" s="49" t="s">
        <v>239</v>
      </c>
      <c r="J23" s="45" t="s">
        <v>292</v>
      </c>
    </row>
    <row r="24" ht="33.75" customHeight="1" spans="1:10">
      <c r="A24" s="101" t="s">
        <v>207</v>
      </c>
      <c r="B24" s="49" t="s">
        <v>280</v>
      </c>
      <c r="C24" s="49" t="s">
        <v>271</v>
      </c>
      <c r="D24" s="49" t="s">
        <v>272</v>
      </c>
      <c r="E24" s="45" t="s">
        <v>293</v>
      </c>
      <c r="F24" s="49" t="s">
        <v>236</v>
      </c>
      <c r="G24" s="45" t="s">
        <v>274</v>
      </c>
      <c r="H24" s="49" t="s">
        <v>249</v>
      </c>
      <c r="I24" s="49" t="s">
        <v>239</v>
      </c>
      <c r="J24" s="45" t="s">
        <v>294</v>
      </c>
    </row>
  </sheetData>
  <mergeCells count="6">
    <mergeCell ref="A2:J2"/>
    <mergeCell ref="A3:H3"/>
    <mergeCell ref="A7:A18"/>
    <mergeCell ref="A19:A24"/>
    <mergeCell ref="B7:B18"/>
    <mergeCell ref="B19:B24"/>
  </mergeCells>
  <pageMargins left="1.88958333333333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2025-02-10T08:24:00Z</dcterms:created>
  <dcterms:modified xsi:type="dcterms:W3CDTF">2025-02-11T08:17:47Z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310C8AFC126344D1922C9FA0975AD472_12</vt:lpwstr>
  </property>
  <property fmtid="{D5CDD505-2E9C-101B-9397-08002B2CF9AE}" pid="3" name="KSOProductBuildVer">
    <vt:lpwstr>2052-11.8.6.8810</vt:lpwstr>
  </property>
</Properties>
</file>