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<sst xmlns="http://schemas.openxmlformats.org/spreadsheetml/2006/main" count="809" uniqueCount="362">
  <si>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</si>
  <si>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</si>
  <si>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</si>
  <si>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</si>
  <si>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</si>
  <si>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</si>
  <si>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</si>
  <si>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</si>
  <si>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</si>
  <si>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</si>
  <si>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</si>
  <si>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</si>
  <si>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</si>
  <si>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</si>
  <si>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</si>
  <si>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</si>
  <si>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</si>
  <si>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</si>
  <si>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</si>
  <si>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</si>
  <si>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</si>
  <si>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</si>
  <si>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</si>
  <si>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</si>
  <si>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</si>
  <si>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</si>
  <si>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</si>
  <si>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</si>
  <si>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</si>
  <si>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</si>
  <si>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</si>
  <si>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</si>
  <si>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</si>
  <si>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</si>
  <si>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</si>
  <si>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</si>
  <si>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</si>
  <si>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</si>
  <si>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</si>
  <si>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</si>
  <si>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</si>
  <si>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</si>
  <si>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</si>
  <si>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</si>
  <si>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</si>
  <si>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203010005</t>
  </si>
  <si>
    <t>开远市人民检察院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</si>
  <si>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</si>
  <si>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</si>
  <si>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</si>
  <si>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</si>
  <si>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</si>
  <si>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</si>
  <si>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</si>
  <si>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</si>
  <si>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</si>
  <si>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</si>
  <si>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</si>
  <si>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</si>
  <si>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</si>
  <si>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204</t>
  </si>
  <si>
    <t>公共安全支出</t>
  </si>
  <si>
    <t>20404</t>
  </si>
  <si>
    <t>检察</t>
  </si>
  <si>
    <t>2040401</t>
  </si>
  <si>
    <t>行政运行</t>
  </si>
  <si>
    <t>2040410</t>
  </si>
  <si>
    <t>检察监督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</si>
  <si>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</si>
  <si>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</si>
  <si>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</si>
  <si>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</si>
  <si>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</si>
  <si>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</si>
  <si>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</si>
  <si>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</si>
  <si>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</si>
  <si>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</si>
  <si>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</si>
  <si>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</si>
  <si>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</si>
  <si>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</si>
  <si>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</si>
  <si>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</si>
  <si>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</si>
  <si>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</si>
  <si>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</si>
  <si>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</si>
  <si>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</si>
  <si>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</si>
  <si>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</si>
  <si>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</si>
  <si>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</si>
  <si>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</si>
  <si>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</si>
  <si>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</si>
  <si>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</si>
  <si>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</si>
  <si>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</si>
  <si>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</si>
  <si>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</si>
  <si>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</si>
  <si>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</si>
  <si>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</si>
  <si>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</si>
  <si>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</si>
  <si>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</si>
  <si>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</si>
  <si>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</si>
  <si>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</si>
  <si>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</si>
  <si>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</si>
  <si>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</si>
  <si>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</si>
  <si>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</si>
  <si>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</si>
  <si>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</si>
  <si>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</si>
  <si>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</si>
  <si>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</si>
  <si>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</si>
  <si>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</si>
  <si>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</si>
  <si>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</si>
  <si>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</si>
  <si>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</si>
  <si>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</si>
  <si>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</si>
  <si>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</si>
  <si>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</si>
  <si>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</si>
  <si>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</si>
  <si>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</si>
  <si>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</si>
  <si>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</si>
  <si>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</si>
  <si>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</si>
  <si>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</si>
  <si>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</si>
  <si>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</si>
  <si>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</si>
  <si>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</si>
  <si>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</si>
  <si>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</si>
  <si>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530000200000000007962</t>
  </si>
  <si>
    <t>聘用制书记员补助经费</t>
  </si>
  <si>
    <t>30199</t>
  </si>
  <si>
    <t>其他工资福利支出</t>
  </si>
  <si>
    <t>530000210000000035472</t>
  </si>
  <si>
    <t>一般公用经费</t>
  </si>
  <si>
    <t>30201</t>
  </si>
  <si>
    <t>办公费</t>
  </si>
  <si>
    <t>30229</t>
  </si>
  <si>
    <t>福利费</t>
  </si>
  <si>
    <t>30239</t>
  </si>
  <si>
    <t>其他交通费用</t>
  </si>
  <si>
    <t>30299</t>
  </si>
  <si>
    <t>其他商品和服务支出</t>
  </si>
  <si>
    <t>530000210000000035599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</si>
  <si>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</si>
  <si>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</si>
  <si>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</si>
  <si>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</si>
  <si>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</si>
  <si>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</si>
  <si>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</si>
  <si>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530000210000000035604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</si>
  <si>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</si>
  <si>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</si>
  <si>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</si>
  <si>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</si>
  <si>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</si>
  <si>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</si>
  <si>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</si>
  <si>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</si>
  <si>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</si>
  <si>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530000210000000035608</t>
  </si>
  <si>
    <t>30113</t>
  </si>
  <si>
    <t>530000210000000035610</t>
  </si>
  <si>
    <t>对个人和家庭的补助</t>
  </si>
  <si>
    <t>30399</t>
  </si>
  <si>
    <t>其他对个人和家庭的补助</t>
  </si>
  <si>
    <t>530000210000000035614</t>
  </si>
  <si>
    <t>公车购置及运维费</t>
  </si>
  <si>
    <t>30231</t>
  </si>
  <si>
    <t>公务用车运行维护费</t>
  </si>
  <si>
    <t>530000210000000035619</t>
  </si>
  <si>
    <t>30217</t>
  </si>
  <si>
    <t>530000210000000035621</t>
  </si>
  <si>
    <t>行政人员公务交通补贴</t>
  </si>
  <si>
    <t>530000210000000035622</t>
  </si>
  <si>
    <t>工会经费</t>
  </si>
  <si>
    <t>30228</t>
  </si>
  <si>
    <t>530000221100000171914</t>
  </si>
  <si>
    <t>人民警察加班补贴经费</t>
  </si>
  <si>
    <t>530000241100002220769</t>
  </si>
  <si>
    <t>行政人员绩效奖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</si>
  <si>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</si>
  <si>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</si>
  <si>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</si>
  <si>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</si>
  <si>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</si>
  <si>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</si>
  <si>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非同级财政保障（其他人员支出）经费</t>
  </si>
  <si>
    <t>其他人员支出</t>
  </si>
  <si>
    <t>530000231100001080975</t>
  </si>
  <si>
    <t>非同级财政保障（特定目标类）经费</t>
  </si>
  <si>
    <t>事业发展类</t>
  </si>
  <si>
    <t>530000200000000004669</t>
  </si>
  <si>
    <t>30211</t>
  </si>
  <si>
    <t>差旅费</t>
  </si>
  <si>
    <t>检察业务综合保障经费</t>
  </si>
  <si>
    <t>其他运转类</t>
  </si>
  <si>
    <t>530000231100001084472</t>
  </si>
  <si>
    <t>30205</t>
  </si>
  <si>
    <t>水费</t>
  </si>
  <si>
    <t>30206</t>
  </si>
  <si>
    <t>电费</t>
  </si>
  <si>
    <t>30209</t>
  </si>
  <si>
    <t>物业管理费</t>
  </si>
  <si>
    <t>30213</t>
  </si>
  <si>
    <t>维修（护）费</t>
  </si>
  <si>
    <t>30226</t>
  </si>
  <si>
    <t>劳务费</t>
  </si>
  <si>
    <t>30227</t>
  </si>
  <si>
    <t>委托业务费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</si>
  <si>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</si>
  <si>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</si>
  <si>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</si>
  <si>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</si>
  <si>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</si>
  <si>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</si>
  <si>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</si>
  <si>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</si>
  <si>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</si>
  <si>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</si>
  <si>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</si>
  <si>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</si>
  <si>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全面构建“四大检察”为主要内容的检察机关法律监督职能体系，平衡发展各项法律监督职能，做优刑事检察，做强民事检察，做实行政检察，做好公益诉讼检察，促进庭审水平。严厉打击犯罪，突出打击黑恶势力；高质量办理各类案件，以质量和效果并重理念引领法律监督能力和水平提升。2.以提高检察保障水平为中心，优化检察业务管理，提升社会服务水平。强化科技装备，保障加强检察业务装备建设，强化基础设施建设保障为着力点，适应检察事业发展的需要，完善检察机关司法办案设施体系。</t>
  </si>
  <si>
    <t>产出指标</t>
  </si>
  <si>
    <t>数量指标</t>
  </si>
  <si>
    <t>项目经费保障人数</t>
  </si>
  <si>
    <t>&lt;=</t>
  </si>
  <si>
    <t>42</t>
  </si>
  <si>
    <t>人</t>
  </si>
  <si>
    <t>定量指标</t>
  </si>
  <si>
    <t>反映公用经费保障部门（单位）正常运转的在职人数情况。在职人数主要指差水费、电费等、物业管理经费中服务保障的人数。</t>
  </si>
  <si>
    <t>物业管理面积</t>
  </si>
  <si>
    <t>&gt;=</t>
  </si>
  <si>
    <t>5238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</si>
  <si>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</si>
  <si>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</si>
  <si>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效益指标</t>
  </si>
  <si>
    <t>社会效益</t>
  </si>
  <si>
    <t>部门运转</t>
  </si>
  <si>
    <t>=</t>
  </si>
  <si>
    <t>正常运转</t>
  </si>
  <si>
    <t>定性指标</t>
  </si>
  <si>
    <t>反映部门（单位）正常运转情况。</t>
  </si>
  <si>
    <t>满意度指标</t>
  </si>
  <si>
    <t>服务对象满意度</t>
  </si>
  <si>
    <t>社会公众满意度</t>
  </si>
  <si>
    <t>90</t>
  </si>
  <si>
    <t>%</t>
  </si>
  <si>
    <t>反映社会公众对部门（单位）履职情况的满意程度。</t>
  </si>
  <si>
    <t>做好本部门公用经费保障，按规定落实。退休人员公用经费、检察长办公业务费及办案司法求助款等经费。</t>
  </si>
  <si>
    <t>全年各类诉讼监督案件办理数</t>
  </si>
  <si>
    <t>21</t>
  </si>
  <si>
    <t>件</t>
  </si>
  <si>
    <t>反映省检察院全年办理各类案件情况。</t>
  </si>
  <si>
    <t>举行校园法治讲座数</t>
  </si>
  <si>
    <t>10</t>
  </si>
  <si>
    <t>场</t>
  </si>
  <si>
    <t>反映强化未成年人司法保护工作完成情况。</t>
  </si>
  <si>
    <t>质量指标</t>
  </si>
  <si>
    <t>刑事案件无罪判决率</t>
  </si>
  <si>
    <t>0.02</t>
  </si>
  <si>
    <t>反映刑事案件提起公诉质量。无罪判决率=法院判决无罪人数/同期法院生效判决人数*100%</t>
  </si>
  <si>
    <t>认罪认罚适用率</t>
  </si>
  <si>
    <t>85</t>
  </si>
  <si>
    <t>反映深化落实认罪认罚从宽制度的情况，做到“应用尽用、规范适用”。
认罪认罚适用率=适用案件数/审结数*100%。</t>
  </si>
  <si>
    <t>时效指标</t>
  </si>
  <si>
    <t>司法救助经费兑现时限</t>
  </si>
  <si>
    <t>日</t>
  </si>
  <si>
    <t>反映国家赔偿经费兑现时效情况。</t>
  </si>
  <si>
    <t>公益诉讼案件超期办案率</t>
  </si>
  <si>
    <t>&lt;</t>
  </si>
  <si>
    <t>反映公益诉讼案件办理情况。公益诉讼案件超期办案率=超期办案数/本部门公益诉讼办案总数*100%</t>
  </si>
  <si>
    <t>检察建议采纳率</t>
  </si>
  <si>
    <t>95</t>
  </si>
  <si>
    <t>反映检察建议采纳的情况。
检察建议采纳率=采纳检察建议数/检察建议提出数*100%。</t>
  </si>
  <si>
    <t>检察工作报告人代会通过率</t>
  </si>
  <si>
    <t>反映检察工作报告人代会通过情况。</t>
  </si>
  <si>
    <t>预算06表</t>
  </si>
  <si>
    <t>2025年部门政府性基金预算支出预算表</t>
  </si>
  <si>
    <t>政府性基金预算支出</t>
  </si>
  <si>
    <t>注：本表无数据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</si>
  <si>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</si>
  <si>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</si>
  <si>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</si>
  <si>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</si>
  <si>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</si>
  <si>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</si>
  <si>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</si>
  <si>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</si>
  <si>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</si>
  <si>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</si>
  <si>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</si>
  <si>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</si>
  <si>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</si>
  <si>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</si>
  <si>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</si>
  <si>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</si>
  <si>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</si>
  <si>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</si>
  <si>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</si>
  <si>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</si>
  <si>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</si>
  <si>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</si>
  <si>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</si>
  <si>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</si>
  <si>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</si>
  <si>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</si>
  <si>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</si>
  <si>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</si>
  <si>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</si>
  <si>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</si>
  <si>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</si>
  <si>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</si>
  <si>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</si>
  <si>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</si>
  <si>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</si>
  <si>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</si>
  <si>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</si>
  <si>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</si>
  <si>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</si>
  <si>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</si>
  <si>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</si>
  <si>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</si>
  <si>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</si>
  <si>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</si>
  <si>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</si>
  <si>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</si>
  <si>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</si>
  <si>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</si>
  <si>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</si>
  <si>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</si>
  <si>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</si>
  <si>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</si>
  <si>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</si>
  <si>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</si>
  <si>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</si>
  <si>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</si>
  <si>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</si>
  <si>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</si>
  <si>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</si>
  <si>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</si>
  <si>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</si>
  <si>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</si>
  <si>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229 其他运转类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</si>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</sst>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#,##0.00;\-#,##0.00;;@"/>
    <numFmt numFmtId="177" formatCode="yyyy\-mm\-dd"/>
    <numFmt numFmtId="178" formatCode="#,##0;\-#,##0;;@"/>
    <numFmt numFmtId="179" formatCode="yyyy\-mm\-dd\ hh:mm:ss"/>
    <numFmt numFmtId="180" formatCode="hh:mm:ss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1" fillId="1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9" fontId="7" fillId="0" borderId="7">
      <alignment horizontal="right" vertical="center"/>
    </xf>
    <xf numFmtId="0" fontId="23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33" fillId="0" borderId="0" applyNumberFormat="0" applyFill="0" applyBorder="0" applyAlignment="0" applyProtection="0">
      <alignment vertical="center"/>
    </xf>
    <xf numFmtId="0" fontId="0" fillId="28" borderId="21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3" borderId="18" applyNumberFormat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26" fillId="8" borderId="17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23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80" fontId="7" fillId="0" borderId="7">
      <alignment horizontal="right" vertical="center"/>
    </xf>
    <xf numFmtId="178" fontId="7" fillId="0" borderId="7">
      <alignment horizontal="right" vertical="center"/>
    </xf>
  </cellStyleXfs>
  <cellXfs count="186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4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3" applyBorder="1">
      <alignment horizontal="left" vertical="center" wrapText="1"/>
    </xf>
    <xf numFmtId="49" fontId="7" fillId="0" borderId="0" xfId="53" applyBorder="1" applyAlignment="1">
      <alignment horizontal="right" vertical="center" wrapText="1"/>
    </xf>
    <xf numFmtId="49" fontId="8" fillId="0" borderId="0" xfId="53" applyFont="1" applyBorder="1" applyAlignment="1">
      <alignment horizontal="center" vertical="center" wrapText="1"/>
    </xf>
    <xf numFmtId="49" fontId="9" fillId="0" borderId="7" xfId="53" applyFont="1" applyAlignment="1">
      <alignment horizontal="center" vertical="center" wrapText="1"/>
    </xf>
    <xf numFmtId="49" fontId="10" fillId="0" borderId="7" xfId="53" applyAlignment="1">
      <alignment horizontal="center" vertical="center" wrapText="1"/>
    </xf>
    <xf numFmtId="49" fontId="9" fillId="0" borderId="7" xfId="53" applyFont="1">
      <alignment horizontal="left" vertical="center" wrapText="1"/>
    </xf>
    <xf numFmtId="178" fontId="7" fillId="0" borderId="7" xfId="56">
      <alignment horizontal="right" vertical="center"/>
    </xf>
    <xf numFmtId="176" fontId="7" fillId="0" borderId="7" xfId="54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178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49" fontId="14" fillId="0" borderId="7" xfId="53" applyFont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top"/>
    </xf>
    <xf numFmtId="4" fontId="13" fillId="0" borderId="7" xfId="0" applyNumberFormat="1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center"/>
    </xf>
    <xf numFmtId="176" fontId="14" fillId="0" borderId="7" xfId="54" applyFont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>
      <alignment vertical="center"/>
    </xf>
    <xf numFmtId="4" fontId="21" fillId="0" borderId="7" xfId="0" applyNumberFormat="1" applyFont="1" applyBorder="1" applyAlignment="1" applyProtection="1">
      <alignment horizontal="right" vertical="center"/>
      <protection locked="0"/>
    </xf>
    <xf numFmtId="49" fontId="21" fillId="0" borderId="7" xfId="53" applyFont="1">
      <alignment horizontal="left" vertical="center" wrapText="1"/>
    </xf>
    <xf numFmtId="0" fontId="5" fillId="0" borderId="7" xfId="0" applyFont="1" applyBorder="1" applyAlignment="1">
      <alignment vertical="center"/>
    </xf>
    <xf numFmtId="49" fontId="5" fillId="0" borderId="7" xfId="53" applyFont="1">
      <alignment horizontal="left" vertical="center" wrapText="1"/>
    </xf>
    <xf numFmtId="0" fontId="3" fillId="0" borderId="7" xfId="0" applyFont="1" applyBorder="1" applyAlignment="1">
      <alignment vertical="center"/>
    </xf>
    <xf numFmtId="4" fontId="21" fillId="0" borderId="7" xfId="0" applyNumberFormat="1" applyFont="1" applyBorder="1" applyAlignment="1">
      <alignment horizontal="right" vertical="center"/>
    </xf>
    <xf numFmtId="0" fontId="2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176" fontId="5" fillId="0" borderId="0" xfId="54" applyFont="1" applyBorder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176" fontId="21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1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topLeftCell="A3" workbookViewId="0">
      <selection activeCell="D3" sqref="D3"/>
    </sheetView>
  </sheetViews>
  <sheetFormatPr defaultColWidth="8" defaultRowHeight="14.25" customHeight="1" outlineLevelCol="3"/>
  <cols>
    <col min="1" max="1" width="39.575" customWidth="1"/>
    <col min="2" max="2" width="43.8916666666667" customWidth="1"/>
    <col min="3" max="3" width="32.6666666666667" customWidth="1"/>
    <col min="4" max="4" width="50.175" customWidth="1"/>
  </cols>
  <sheetData>
    <row r="1" ht="12" customHeight="1" spans="4:4">
      <c r="D1" s="97" t="s">
        <v>0</v>
      </c>
    </row>
    <row r="2" ht="36" customHeight="1" spans="1:4">
      <c r="A2" s="41" t="s">
        <v>1</v>
      </c>
      <c r="B2" s="178"/>
      <c r="C2" s="178"/>
      <c r="D2" s="178"/>
    </row>
    <row r="3" ht="21" customHeight="1" spans="1:4">
      <c r="A3" s="90" t="str">
        <f>"单位名称："&amp;"开远市人民检察院"</f>
        <v>单位名称：开远市人民检察院</v>
      </c>
      <c r="B3" s="137"/>
      <c r="C3" s="137"/>
      <c r="D3" s="96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4" customHeight="1" spans="1:4">
      <c r="A7" s="149" t="s">
        <v>8</v>
      </c>
      <c r="B7" s="124">
        <v>12064389.14</v>
      </c>
      <c r="C7" s="143" t="str">
        <f>"一"&amp;"、"&amp;"公共安全支出"</f>
        <v>一、公共安全支出</v>
      </c>
      <c r="D7" s="124">
        <v>10199257.78</v>
      </c>
    </row>
    <row r="8" ht="25.4" customHeight="1" spans="1:4">
      <c r="A8" s="149" t="s">
        <v>9</v>
      </c>
      <c r="B8" s="124"/>
      <c r="C8" s="143" t="str">
        <f>"二"&amp;"、"&amp;"社会保障和就业支出"</f>
        <v>二、社会保障和就业支出</v>
      </c>
      <c r="D8" s="124">
        <v>857744.67</v>
      </c>
    </row>
    <row r="9" ht="25.4" customHeight="1" spans="1:4">
      <c r="A9" s="149" t="s">
        <v>10</v>
      </c>
      <c r="B9" s="124"/>
      <c r="C9" s="143" t="str">
        <f>"三"&amp;"、"&amp;"卫生健康支出"</f>
        <v>三、卫生健康支出</v>
      </c>
      <c r="D9" s="124">
        <v>951875.19</v>
      </c>
    </row>
    <row r="10" ht="25.4" customHeight="1" spans="1:4">
      <c r="A10" s="149" t="s">
        <v>11</v>
      </c>
      <c r="B10" s="89"/>
      <c r="C10" s="143" t="str">
        <f>"四"&amp;"、"&amp;"住房保障支出"</f>
        <v>四、住房保障支出</v>
      </c>
      <c r="D10" s="124">
        <v>584294.74</v>
      </c>
    </row>
    <row r="11" ht="25.4" customHeight="1" spans="1:4">
      <c r="A11" s="149" t="s">
        <v>12</v>
      </c>
      <c r="B11" s="124">
        <v>528783.24</v>
      </c>
      <c r="C11" s="143"/>
      <c r="D11" s="124"/>
    </row>
    <row r="12" ht="25.4" customHeight="1" spans="1:4">
      <c r="A12" s="149" t="s">
        <v>13</v>
      </c>
      <c r="B12" s="89"/>
      <c r="C12" s="143"/>
      <c r="D12" s="124"/>
    </row>
    <row r="13" ht="25.4" customHeight="1" spans="1:4">
      <c r="A13" s="149" t="s">
        <v>14</v>
      </c>
      <c r="B13" s="89"/>
      <c r="C13" s="143"/>
      <c r="D13" s="124"/>
    </row>
    <row r="14" ht="25.4" customHeight="1" spans="1:4">
      <c r="A14" s="149" t="s">
        <v>15</v>
      </c>
      <c r="B14" s="89"/>
      <c r="C14" s="143"/>
      <c r="D14" s="124"/>
    </row>
    <row r="15" ht="25.4" customHeight="1" spans="1:4">
      <c r="A15" s="179" t="s">
        <v>16</v>
      </c>
      <c r="B15" s="89"/>
      <c r="C15" s="143"/>
      <c r="D15" s="124"/>
    </row>
    <row r="16" ht="25.4" customHeight="1" spans="1:4">
      <c r="A16" s="179" t="s">
        <v>17</v>
      </c>
      <c r="B16" s="124">
        <v>528783.24</v>
      </c>
      <c r="C16" s="143"/>
      <c r="D16" s="124"/>
    </row>
    <row r="17" ht="25.4" customHeight="1" spans="1:4">
      <c r="A17" s="180" t="s">
        <v>18</v>
      </c>
      <c r="B17" s="145">
        <v>12593172.38</v>
      </c>
      <c r="C17" s="146" t="s">
        <v>19</v>
      </c>
      <c r="D17" s="145">
        <v>12593172.38</v>
      </c>
    </row>
    <row r="18" ht="25.4" customHeight="1" spans="1:4">
      <c r="A18" s="181" t="s">
        <v>20</v>
      </c>
      <c r="B18" s="145"/>
      <c r="C18" s="182" t="s">
        <v>21</v>
      </c>
      <c r="D18" s="183"/>
    </row>
    <row r="19" ht="25.4" customHeight="1" spans="1:4">
      <c r="A19" s="184" t="s">
        <v>22</v>
      </c>
      <c r="B19" s="124"/>
      <c r="C19" s="147" t="s">
        <v>22</v>
      </c>
      <c r="D19" s="89"/>
    </row>
    <row r="20" ht="25.4" customHeight="1" spans="1:4">
      <c r="A20" s="184" t="s">
        <v>23</v>
      </c>
      <c r="B20" s="124"/>
      <c r="C20" s="147" t="s">
        <v>24</v>
      </c>
      <c r="D20" s="89"/>
    </row>
    <row r="21" ht="25.4" customHeight="1" spans="1:4">
      <c r="A21" s="185" t="s">
        <v>25</v>
      </c>
      <c r="B21" s="145">
        <v>12593172.38</v>
      </c>
      <c r="C21" s="146" t="s">
        <v>26</v>
      </c>
      <c r="D21" s="140">
        <v>12593172.38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2.00763888888889" right="0.75" top="1" bottom="1" header="0.5" footer="0.5"/>
  <pageSetup paperSize="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14" sqref="A14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ht="15.75" customHeight="1" spans="6:6">
      <c r="F1" s="51" t="s">
        <v>293</v>
      </c>
    </row>
    <row r="2" ht="28.5" customHeight="1" spans="1:6">
      <c r="A2" s="26" t="s">
        <v>294</v>
      </c>
      <c r="B2" s="26"/>
      <c r="C2" s="26"/>
      <c r="D2" s="26"/>
      <c r="E2" s="26"/>
      <c r="F2" s="26"/>
    </row>
    <row r="3" ht="15" customHeight="1" spans="1:6">
      <c r="A3" s="98" t="str">
        <f>"单位名称："&amp;"开远市人民检察院"</f>
        <v>单位名称：开远市人民检察院</v>
      </c>
      <c r="B3" s="99"/>
      <c r="C3" s="99"/>
      <c r="D3" s="54"/>
      <c r="E3" s="54"/>
      <c r="F3" s="100" t="s">
        <v>2</v>
      </c>
    </row>
    <row r="4" ht="18.75" customHeight="1" spans="1:6">
      <c r="A4" s="9" t="s">
        <v>129</v>
      </c>
      <c r="B4" s="9" t="s">
        <v>49</v>
      </c>
      <c r="C4" s="9" t="s">
        <v>50</v>
      </c>
      <c r="D4" s="15" t="s">
        <v>295</v>
      </c>
      <c r="E4" s="60"/>
      <c r="F4" s="60"/>
    </row>
    <row r="5" ht="30" customHeight="1" spans="1:6">
      <c r="A5" s="18"/>
      <c r="B5" s="18"/>
      <c r="C5" s="18"/>
      <c r="D5" s="15" t="s">
        <v>31</v>
      </c>
      <c r="E5" s="60" t="s">
        <v>58</v>
      </c>
      <c r="F5" s="60" t="s">
        <v>59</v>
      </c>
    </row>
    <row r="6" ht="16.5" customHeight="1" spans="1:6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</row>
    <row r="7" ht="20.25" customHeight="1" spans="1:6">
      <c r="A7" s="28"/>
      <c r="B7" s="28"/>
      <c r="C7" s="28"/>
      <c r="D7" s="22"/>
      <c r="E7" s="22"/>
      <c r="F7" s="22"/>
    </row>
    <row r="8" ht="17.25" customHeight="1" spans="1:6">
      <c r="A8" s="101" t="s">
        <v>95</v>
      </c>
      <c r="B8" s="102"/>
      <c r="C8" s="102" t="s">
        <v>95</v>
      </c>
      <c r="D8" s="22"/>
      <c r="E8" s="22"/>
      <c r="F8" s="22"/>
    </row>
    <row r="9" customHeight="1" spans="1:1">
      <c r="A9" t="s">
        <v>296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5" right="0.75" top="1" bottom="1" header="0.5" footer="0.5"/>
  <pageSetup paperSize="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20.3333333333333" customWidth="1"/>
    <col min="2" max="2" width="17.8916666666667" customWidth="1"/>
    <col min="3" max="3" width="12.775" customWidth="1"/>
    <col min="4" max="4" width="7.71666666666667" customWidth="1"/>
    <col min="5" max="5" width="8.33333333333333" customWidth="1"/>
    <col min="6" max="6" width="10" customWidth="1"/>
    <col min="7" max="7" width="9.225" customWidth="1"/>
    <col min="8" max="8" width="11.6666666666667" customWidth="1"/>
    <col min="9" max="9" width="11.8916666666667" customWidth="1"/>
    <col min="10" max="10" width="10.6666666666667" customWidth="1"/>
    <col min="11" max="11" width="8.89166666666667" customWidth="1"/>
    <col min="12" max="12" width="8.33333333333333" customWidth="1"/>
    <col min="13" max="13" width="9.44166666666667" customWidth="1"/>
    <col min="14" max="16" width="12.575" customWidth="1"/>
    <col min="17" max="17" width="10.425" customWidth="1"/>
  </cols>
  <sheetData>
    <row r="1" ht="13.5" customHeight="1" spans="15:17">
      <c r="O1" s="50"/>
      <c r="P1" s="50"/>
      <c r="Q1" s="96" t="s">
        <v>297</v>
      </c>
    </row>
    <row r="2" ht="27.75" customHeight="1" spans="1:17">
      <c r="A2" s="52" t="s">
        <v>298</v>
      </c>
      <c r="B2" s="26"/>
      <c r="C2" s="26"/>
      <c r="D2" s="26"/>
      <c r="E2" s="26"/>
      <c r="F2" s="26"/>
      <c r="G2" s="26"/>
      <c r="H2" s="26"/>
      <c r="I2" s="26"/>
      <c r="J2" s="26"/>
      <c r="K2" s="42"/>
      <c r="L2" s="26"/>
      <c r="M2" s="26"/>
      <c r="N2" s="26"/>
      <c r="O2" s="42"/>
      <c r="P2" s="42"/>
      <c r="Q2" s="26"/>
    </row>
    <row r="3" ht="18.75" customHeight="1" spans="1:17">
      <c r="A3" s="90" t="str">
        <f>"单位名称："&amp;"开远市人民检察院"</f>
        <v>单位名称：开远市人民检察院</v>
      </c>
      <c r="B3" s="6"/>
      <c r="C3" s="6"/>
      <c r="D3" s="6"/>
      <c r="E3" s="6"/>
      <c r="F3" s="6"/>
      <c r="G3" s="6"/>
      <c r="H3" s="6"/>
      <c r="I3" s="6"/>
      <c r="J3" s="6"/>
      <c r="O3" s="61"/>
      <c r="P3" s="61"/>
      <c r="Q3" s="97" t="s">
        <v>120</v>
      </c>
    </row>
    <row r="4" ht="15.75" customHeight="1" spans="1:17">
      <c r="A4" s="9" t="s">
        <v>299</v>
      </c>
      <c r="B4" s="66" t="s">
        <v>300</v>
      </c>
      <c r="C4" s="66" t="s">
        <v>301</v>
      </c>
      <c r="D4" s="66" t="s">
        <v>302</v>
      </c>
      <c r="E4" s="66" t="s">
        <v>303</v>
      </c>
      <c r="F4" s="66" t="s">
        <v>304</v>
      </c>
      <c r="G4" s="67" t="s">
        <v>136</v>
      </c>
      <c r="H4" s="67"/>
      <c r="I4" s="67"/>
      <c r="J4" s="67"/>
      <c r="K4" s="68"/>
      <c r="L4" s="67"/>
      <c r="M4" s="67"/>
      <c r="N4" s="67"/>
      <c r="O4" s="83"/>
      <c r="P4" s="68"/>
      <c r="Q4" s="84"/>
    </row>
    <row r="5" ht="17.25" customHeight="1" spans="1:17">
      <c r="A5" s="14"/>
      <c r="B5" s="69"/>
      <c r="C5" s="69"/>
      <c r="D5" s="69"/>
      <c r="E5" s="69"/>
      <c r="F5" s="69"/>
      <c r="G5" s="69" t="s">
        <v>31</v>
      </c>
      <c r="H5" s="69" t="s">
        <v>34</v>
      </c>
      <c r="I5" s="69" t="s">
        <v>305</v>
      </c>
      <c r="J5" s="69" t="s">
        <v>306</v>
      </c>
      <c r="K5" s="70" t="s">
        <v>307</v>
      </c>
      <c r="L5" s="85" t="s">
        <v>308</v>
      </c>
      <c r="M5" s="85"/>
      <c r="N5" s="85"/>
      <c r="O5" s="86"/>
      <c r="P5" s="87"/>
      <c r="Q5" s="71"/>
    </row>
    <row r="6" ht="54" customHeight="1" spans="1:17">
      <c r="A6" s="17"/>
      <c r="B6" s="71"/>
      <c r="C6" s="71"/>
      <c r="D6" s="71"/>
      <c r="E6" s="71"/>
      <c r="F6" s="71"/>
      <c r="G6" s="71"/>
      <c r="H6" s="71" t="s">
        <v>33</v>
      </c>
      <c r="I6" s="71"/>
      <c r="J6" s="71"/>
      <c r="K6" s="72"/>
      <c r="L6" s="71" t="s">
        <v>33</v>
      </c>
      <c r="M6" s="71" t="s">
        <v>44</v>
      </c>
      <c r="N6" s="71" t="s">
        <v>143</v>
      </c>
      <c r="O6" s="88" t="s">
        <v>40</v>
      </c>
      <c r="P6" s="72" t="s">
        <v>41</v>
      </c>
      <c r="Q6" s="71" t="s">
        <v>42</v>
      </c>
    </row>
    <row r="7" ht="15" customHeight="1" spans="1:17">
      <c r="A7" s="18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</row>
    <row r="8" ht="21" customHeight="1" spans="1:17">
      <c r="A8" s="73"/>
      <c r="B8" s="74"/>
      <c r="C8" s="74"/>
      <c r="D8" s="74"/>
      <c r="E8" s="93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ht="21" customHeight="1" spans="1:17">
      <c r="A9" s="73"/>
      <c r="B9" s="74"/>
      <c r="C9" s="74"/>
      <c r="D9" s="94"/>
      <c r="E9" s="95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76" t="s">
        <v>95</v>
      </c>
      <c r="B10" s="77"/>
      <c r="C10" s="77"/>
      <c r="D10" s="77"/>
      <c r="E10" s="93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customHeight="1" spans="1:1">
      <c r="A11" t="s">
        <v>296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A11" sqref="A11"/>
    </sheetView>
  </sheetViews>
  <sheetFormatPr defaultColWidth="9.14166666666667" defaultRowHeight="14.25" customHeight="1"/>
  <cols>
    <col min="1" max="2" width="17.225" customWidth="1"/>
    <col min="3" max="3" width="9.89166666666667" customWidth="1"/>
    <col min="4" max="4" width="11.775" customWidth="1"/>
    <col min="5" max="5" width="13.4416666666667" customWidth="1"/>
    <col min="6" max="6" width="10.6666666666667" customWidth="1"/>
    <col min="7" max="7" width="14.4416666666667" customWidth="1"/>
    <col min="8" max="8" width="16.6" customWidth="1"/>
    <col min="9" max="9" width="13" customWidth="1"/>
    <col min="10" max="10" width="11.5583333333333" customWidth="1"/>
    <col min="11" max="11" width="12.775" customWidth="1"/>
    <col min="12" max="12" width="13.225" customWidth="1"/>
    <col min="13" max="13" width="16.6" customWidth="1"/>
    <col min="14" max="14" width="14.225" customWidth="1"/>
  </cols>
  <sheetData>
    <row r="1" ht="13.5" customHeight="1" spans="1:14">
      <c r="A1" s="56"/>
      <c r="B1" s="56"/>
      <c r="C1" s="56"/>
      <c r="D1" s="56"/>
      <c r="E1" s="56"/>
      <c r="F1" s="56"/>
      <c r="G1" s="56"/>
      <c r="H1" s="63"/>
      <c r="I1" s="56"/>
      <c r="J1" s="56"/>
      <c r="K1" s="56"/>
      <c r="L1" s="50"/>
      <c r="M1" s="79"/>
      <c r="N1" s="80" t="s">
        <v>309</v>
      </c>
    </row>
    <row r="2" ht="27.75" customHeight="1" spans="1:14">
      <c r="A2" s="52" t="s">
        <v>310</v>
      </c>
      <c r="B2" s="64"/>
      <c r="C2" s="64"/>
      <c r="D2" s="64"/>
      <c r="E2" s="64"/>
      <c r="F2" s="64"/>
      <c r="G2" s="64"/>
      <c r="H2" s="65"/>
      <c r="I2" s="64"/>
      <c r="J2" s="64"/>
      <c r="K2" s="64"/>
      <c r="L2" s="42"/>
      <c r="M2" s="65"/>
      <c r="N2" s="64"/>
    </row>
    <row r="3" ht="18.75" customHeight="1" spans="1:14">
      <c r="A3" s="53" t="str">
        <f>"单位名称："&amp;"开远市人民检察院"</f>
        <v>单位名称：开远市人民检察院</v>
      </c>
      <c r="B3" s="54"/>
      <c r="C3" s="54"/>
      <c r="D3" s="54"/>
      <c r="E3" s="54"/>
      <c r="F3" s="54"/>
      <c r="G3" s="54"/>
      <c r="H3" s="63"/>
      <c r="I3" s="56"/>
      <c r="J3" s="56"/>
      <c r="K3" s="56"/>
      <c r="L3" s="61"/>
      <c r="M3" s="81"/>
      <c r="N3" s="82" t="s">
        <v>120</v>
      </c>
    </row>
    <row r="4" ht="15.75" customHeight="1" spans="1:14">
      <c r="A4" s="9" t="s">
        <v>299</v>
      </c>
      <c r="B4" s="66" t="s">
        <v>311</v>
      </c>
      <c r="C4" s="66" t="s">
        <v>312</v>
      </c>
      <c r="D4" s="67" t="s">
        <v>136</v>
      </c>
      <c r="E4" s="67"/>
      <c r="F4" s="67"/>
      <c r="G4" s="67"/>
      <c r="H4" s="68"/>
      <c r="I4" s="67"/>
      <c r="J4" s="67"/>
      <c r="K4" s="67"/>
      <c r="L4" s="83"/>
      <c r="M4" s="68"/>
      <c r="N4" s="84"/>
    </row>
    <row r="5" ht="17.25" customHeight="1" spans="1:14">
      <c r="A5" s="14"/>
      <c r="B5" s="69"/>
      <c r="C5" s="69"/>
      <c r="D5" s="69" t="s">
        <v>31</v>
      </c>
      <c r="E5" s="69" t="s">
        <v>34</v>
      </c>
      <c r="F5" s="69" t="s">
        <v>305</v>
      </c>
      <c r="G5" s="69" t="s">
        <v>306</v>
      </c>
      <c r="H5" s="70" t="s">
        <v>307</v>
      </c>
      <c r="I5" s="85" t="s">
        <v>308</v>
      </c>
      <c r="J5" s="85"/>
      <c r="K5" s="85"/>
      <c r="L5" s="86"/>
      <c r="M5" s="87"/>
      <c r="N5" s="71"/>
    </row>
    <row r="6" ht="54" customHeight="1" spans="1:14">
      <c r="A6" s="17"/>
      <c r="B6" s="71"/>
      <c r="C6" s="71"/>
      <c r="D6" s="71"/>
      <c r="E6" s="71"/>
      <c r="F6" s="71"/>
      <c r="G6" s="71"/>
      <c r="H6" s="72"/>
      <c r="I6" s="71" t="s">
        <v>33</v>
      </c>
      <c r="J6" s="71" t="s">
        <v>44</v>
      </c>
      <c r="K6" s="71" t="s">
        <v>143</v>
      </c>
      <c r="L6" s="88" t="s">
        <v>40</v>
      </c>
      <c r="M6" s="72" t="s">
        <v>41</v>
      </c>
      <c r="N6" s="71" t="s">
        <v>42</v>
      </c>
    </row>
    <row r="7" ht="15" customHeight="1" spans="1:14">
      <c r="A7" s="17">
        <v>1</v>
      </c>
      <c r="B7" s="71">
        <v>2</v>
      </c>
      <c r="C7" s="71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</row>
    <row r="8" ht="21" customHeight="1" spans="1:14">
      <c r="A8" s="73"/>
      <c r="B8" s="74"/>
      <c r="C8" s="74"/>
      <c r="D8" s="75"/>
      <c r="E8" s="75"/>
      <c r="F8" s="75"/>
      <c r="G8" s="75"/>
      <c r="H8" s="75"/>
      <c r="I8" s="75"/>
      <c r="J8" s="75"/>
      <c r="K8" s="75"/>
      <c r="L8" s="89"/>
      <c r="M8" s="75"/>
      <c r="N8" s="75"/>
    </row>
    <row r="9" ht="21" customHeight="1" spans="1:14">
      <c r="A9" s="73"/>
      <c r="B9" s="74"/>
      <c r="C9" s="74"/>
      <c r="D9" s="75"/>
      <c r="E9" s="75"/>
      <c r="F9" s="75"/>
      <c r="G9" s="75"/>
      <c r="H9" s="75"/>
      <c r="I9" s="75"/>
      <c r="J9" s="75"/>
      <c r="K9" s="75"/>
      <c r="L9" s="89"/>
      <c r="M9" s="75"/>
      <c r="N9" s="75"/>
    </row>
    <row r="10" ht="21" customHeight="1" spans="1:14">
      <c r="A10" s="76" t="s">
        <v>95</v>
      </c>
      <c r="B10" s="77"/>
      <c r="C10" s="78"/>
      <c r="D10" s="75"/>
      <c r="E10" s="75"/>
      <c r="F10" s="75"/>
      <c r="G10" s="75"/>
      <c r="H10" s="75"/>
      <c r="I10" s="75"/>
      <c r="J10" s="75"/>
      <c r="K10" s="75"/>
      <c r="L10" s="89"/>
      <c r="M10" s="75"/>
      <c r="N10" s="75"/>
    </row>
    <row r="11" customHeight="1" spans="1:1">
      <c r="A11" t="s">
        <v>296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22.3333333333333" customWidth="1"/>
    <col min="2" max="2" width="12.225" customWidth="1"/>
    <col min="3" max="3" width="14.5583333333333" customWidth="1"/>
    <col min="4" max="4" width="14" customWidth="1"/>
    <col min="5" max="5" width="9.89166666666667" customWidth="1"/>
    <col min="6" max="7" width="9.775" customWidth="1"/>
    <col min="8" max="8" width="8.66666666666667" customWidth="1"/>
    <col min="9" max="9" width="6.89166666666667" customWidth="1"/>
    <col min="10" max="10" width="10.3333333333333" customWidth="1"/>
    <col min="11" max="11" width="11" customWidth="1"/>
    <col min="12" max="12" width="6.44166666666667" customWidth="1"/>
    <col min="13" max="13" width="8.66666666666667" customWidth="1"/>
    <col min="14" max="14" width="9.89166666666667" customWidth="1"/>
    <col min="15" max="15" width="10.3333333333333" customWidth="1"/>
    <col min="16" max="16" width="10.8916666666667" customWidth="1"/>
    <col min="17" max="17" width="10.775" customWidth="1"/>
    <col min="18" max="18" width="7.55833333333333" customWidth="1"/>
    <col min="19" max="19" width="7.89166666666667" customWidth="1"/>
    <col min="20" max="20" width="10.225" customWidth="1"/>
    <col min="21" max="21" width="11.1083333333333" customWidth="1"/>
    <col min="22" max="22" width="9.33333333333333" customWidth="1"/>
    <col min="23" max="23" width="11" customWidth="1"/>
  </cols>
  <sheetData>
    <row r="1" ht="13.5" customHeight="1" spans="4:23">
      <c r="D1" s="51"/>
      <c r="W1" s="50" t="s">
        <v>313</v>
      </c>
    </row>
    <row r="2" ht="27.75" customHeight="1" spans="1:23">
      <c r="A2" s="52" t="s">
        <v>314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8" customHeight="1" spans="1:23">
      <c r="A3" s="53" t="str">
        <f>"单位名称："&amp;"开远市人民检察院"</f>
        <v>单位名称：开远市人民检察院</v>
      </c>
      <c r="B3" s="54"/>
      <c r="C3" s="54"/>
      <c r="D3" s="55"/>
      <c r="E3" s="56"/>
      <c r="F3" s="56"/>
      <c r="G3" s="56"/>
      <c r="H3" s="56"/>
      <c r="I3" s="56"/>
      <c r="W3" s="61" t="s">
        <v>120</v>
      </c>
    </row>
    <row r="4" ht="19.5" customHeight="1" spans="1:23">
      <c r="A4" s="15" t="s">
        <v>315</v>
      </c>
      <c r="B4" s="10" t="s">
        <v>136</v>
      </c>
      <c r="C4" s="11"/>
      <c r="D4" s="11"/>
      <c r="E4" s="57" t="s">
        <v>316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62"/>
    </row>
    <row r="5" ht="40.5" customHeight="1" spans="1:23">
      <c r="A5" s="18"/>
      <c r="B5" s="27" t="s">
        <v>31</v>
      </c>
      <c r="C5" s="9" t="s">
        <v>34</v>
      </c>
      <c r="D5" s="59" t="s">
        <v>317</v>
      </c>
      <c r="E5" s="60" t="s">
        <v>318</v>
      </c>
      <c r="F5" s="60" t="s">
        <v>319</v>
      </c>
      <c r="G5" s="60" t="s">
        <v>320</v>
      </c>
      <c r="H5" s="60" t="s">
        <v>321</v>
      </c>
      <c r="I5" s="60" t="s">
        <v>322</v>
      </c>
      <c r="J5" s="60" t="s">
        <v>323</v>
      </c>
      <c r="K5" s="60" t="s">
        <v>324</v>
      </c>
      <c r="L5" s="60" t="s">
        <v>325</v>
      </c>
      <c r="M5" s="60" t="s">
        <v>326</v>
      </c>
      <c r="N5" s="60" t="s">
        <v>327</v>
      </c>
      <c r="O5" s="60" t="s">
        <v>328</v>
      </c>
      <c r="P5" s="60" t="s">
        <v>329</v>
      </c>
      <c r="Q5" s="60" t="s">
        <v>330</v>
      </c>
      <c r="R5" s="60" t="s">
        <v>331</v>
      </c>
      <c r="S5" s="60" t="s">
        <v>332</v>
      </c>
      <c r="T5" s="60" t="s">
        <v>333</v>
      </c>
      <c r="U5" s="60" t="s">
        <v>334</v>
      </c>
      <c r="V5" s="60" t="s">
        <v>335</v>
      </c>
      <c r="W5" s="60" t="s">
        <v>336</v>
      </c>
    </row>
    <row r="6" ht="19.5" customHeight="1" spans="1:23">
      <c r="A6" s="60">
        <v>1</v>
      </c>
      <c r="B6" s="60">
        <v>2</v>
      </c>
      <c r="C6" s="60">
        <v>3</v>
      </c>
      <c r="D6" s="10">
        <v>4</v>
      </c>
      <c r="E6" s="60">
        <v>5</v>
      </c>
      <c r="F6" s="60">
        <v>6</v>
      </c>
      <c r="G6" s="60">
        <v>7</v>
      </c>
      <c r="H6" s="10">
        <v>8</v>
      </c>
      <c r="I6" s="60">
        <v>9</v>
      </c>
      <c r="J6" s="60">
        <v>10</v>
      </c>
      <c r="K6" s="60">
        <v>11</v>
      </c>
      <c r="L6" s="10">
        <v>12</v>
      </c>
      <c r="M6" s="60">
        <v>13</v>
      </c>
      <c r="N6" s="60">
        <v>14</v>
      </c>
      <c r="O6" s="60">
        <v>15</v>
      </c>
      <c r="P6" s="10">
        <v>16</v>
      </c>
      <c r="Q6" s="60">
        <v>17</v>
      </c>
      <c r="R6" s="60">
        <v>18</v>
      </c>
      <c r="S6" s="60">
        <v>19</v>
      </c>
      <c r="T6" s="10">
        <v>20</v>
      </c>
      <c r="U6" s="10">
        <v>21</v>
      </c>
      <c r="V6" s="10">
        <v>22</v>
      </c>
      <c r="W6" s="60">
        <v>23</v>
      </c>
    </row>
    <row r="7" ht="28.4" customHeight="1" spans="1:23">
      <c r="A7" s="2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2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customHeight="1" spans="1:1">
      <c r="A9" t="s">
        <v>296</v>
      </c>
    </row>
  </sheetData>
  <mergeCells count="5">
    <mergeCell ref="A2:W2"/>
    <mergeCell ref="A3:I3"/>
    <mergeCell ref="B4:D4"/>
    <mergeCell ref="E4:W4"/>
    <mergeCell ref="A4:A5"/>
  </mergeCells>
  <pageMargins left="0.751388888888889" right="0.751388888888889" top="1" bottom="1" header="0.5" footer="0.5"/>
  <pageSetup paperSize="8" scale="8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29.3333333333333" customWidth="1"/>
    <col min="2" max="2" width="19.6666666666667" customWidth="1"/>
    <col min="3" max="3" width="16.3166666666667" customWidth="1"/>
    <col min="4" max="4" width="15.6" customWidth="1"/>
    <col min="5" max="5" width="17.6666666666667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26.1083333333333" customWidth="1"/>
  </cols>
  <sheetData>
    <row r="1" customHeight="1" spans="10:10">
      <c r="J1" s="50" t="s">
        <v>337</v>
      </c>
    </row>
    <row r="2" ht="28.5" customHeight="1" spans="1:10">
      <c r="A2" s="41" t="s">
        <v>338</v>
      </c>
      <c r="B2" s="26"/>
      <c r="C2" s="26"/>
      <c r="D2" s="26"/>
      <c r="E2" s="26"/>
      <c r="F2" s="42"/>
      <c r="G2" s="26"/>
      <c r="H2" s="42"/>
      <c r="I2" s="42"/>
      <c r="J2" s="26"/>
    </row>
    <row r="3" ht="17.25" customHeight="1" spans="1:1">
      <c r="A3" s="4" t="str">
        <f>"单位名称："&amp;"开远市人民检察院"</f>
        <v>单位名称：开远市人民检察院</v>
      </c>
    </row>
    <row r="4" ht="44.25" customHeight="1" spans="1:10">
      <c r="A4" s="43" t="s">
        <v>228</v>
      </c>
      <c r="B4" s="43" t="s">
        <v>229</v>
      </c>
      <c r="C4" s="43" t="s">
        <v>230</v>
      </c>
      <c r="D4" s="43" t="s">
        <v>231</v>
      </c>
      <c r="E4" s="43" t="s">
        <v>232</v>
      </c>
      <c r="F4" s="44" t="s">
        <v>233</v>
      </c>
      <c r="G4" s="43" t="s">
        <v>234</v>
      </c>
      <c r="H4" s="44" t="s">
        <v>235</v>
      </c>
      <c r="I4" s="44" t="s">
        <v>236</v>
      </c>
      <c r="J4" s="43" t="s">
        <v>237</v>
      </c>
    </row>
    <row r="5" ht="14.2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42" customHeight="1" spans="1:10">
      <c r="A6" s="45"/>
      <c r="B6" s="46"/>
      <c r="C6" s="46"/>
      <c r="D6" s="46"/>
      <c r="E6" s="47"/>
      <c r="F6" s="48"/>
      <c r="G6" s="47"/>
      <c r="H6" s="48"/>
      <c r="I6" s="48"/>
      <c r="J6" s="47"/>
    </row>
    <row r="7" ht="42" customHeight="1" spans="1:10">
      <c r="A7" s="45"/>
      <c r="B7" s="49"/>
      <c r="C7" s="49"/>
      <c r="D7" s="49"/>
      <c r="E7" s="45"/>
      <c r="F7" s="49"/>
      <c r="G7" s="45"/>
      <c r="H7" s="49"/>
      <c r="I7" s="49"/>
      <c r="J7" s="45"/>
    </row>
    <row r="8" customHeight="1" spans="1:1">
      <c r="A8" t="s">
        <v>296</v>
      </c>
    </row>
  </sheetData>
  <mergeCells count="2">
    <mergeCell ref="A2:J2"/>
    <mergeCell ref="A3:H3"/>
  </mergeCells>
  <pageMargins left="0.75" right="0.75" top="1" bottom="1" header="0.5" footer="0.5"/>
  <pageSetup paperSize="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selection activeCell="A9" sqref="A9"/>
    </sheetView>
  </sheetViews>
  <sheetFormatPr defaultColWidth="8.85" defaultRowHeight="15" customHeight="1" outlineLevelCol="7"/>
  <cols>
    <col min="1" max="1" width="26.1083333333333" customWidth="1"/>
    <col min="2" max="2" width="29.1083333333333" customWidth="1"/>
    <col min="3" max="3" width="26" customWidth="1"/>
    <col min="4" max="4" width="32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ht="18.75" customHeight="1" spans="1:8">
      <c r="A1" s="33"/>
      <c r="B1" s="33"/>
      <c r="C1" s="33"/>
      <c r="D1" s="33"/>
      <c r="E1" s="33"/>
      <c r="F1" s="33"/>
      <c r="G1" s="33"/>
      <c r="H1" s="34" t="s">
        <v>339</v>
      </c>
    </row>
    <row r="2" ht="30.65" customHeight="1" spans="1:8">
      <c r="A2" s="35" t="s">
        <v>340</v>
      </c>
      <c r="B2" s="35"/>
      <c r="C2" s="35"/>
      <c r="D2" s="35"/>
      <c r="E2" s="35"/>
      <c r="F2" s="35"/>
      <c r="G2" s="35"/>
      <c r="H2" s="35"/>
    </row>
    <row r="3" ht="18.75" customHeight="1" spans="1:8">
      <c r="A3" s="33" t="str">
        <f>"单位名称："&amp;"开远市人民检察院"</f>
        <v>单位名称：开远市人民检察院</v>
      </c>
      <c r="B3" s="33"/>
      <c r="C3" s="33"/>
      <c r="D3" s="33"/>
      <c r="E3" s="33"/>
      <c r="F3" s="33"/>
      <c r="G3" s="33"/>
      <c r="H3" s="33"/>
    </row>
    <row r="4" ht="18.75" customHeight="1" spans="1:8">
      <c r="A4" s="36" t="s">
        <v>129</v>
      </c>
      <c r="B4" s="36" t="s">
        <v>341</v>
      </c>
      <c r="C4" s="36" t="s">
        <v>342</v>
      </c>
      <c r="D4" s="36" t="s">
        <v>343</v>
      </c>
      <c r="E4" s="36" t="s">
        <v>344</v>
      </c>
      <c r="F4" s="36" t="s">
        <v>345</v>
      </c>
      <c r="G4" s="36"/>
      <c r="H4" s="36"/>
    </row>
    <row r="5" ht="18.75" customHeight="1" spans="1:8">
      <c r="A5" s="36"/>
      <c r="B5" s="36"/>
      <c r="C5" s="36"/>
      <c r="D5" s="36"/>
      <c r="E5" s="36"/>
      <c r="F5" s="36" t="s">
        <v>303</v>
      </c>
      <c r="G5" s="36" t="s">
        <v>346</v>
      </c>
      <c r="H5" s="36" t="s">
        <v>347</v>
      </c>
    </row>
    <row r="6" ht="18.75" customHeight="1" spans="1:8">
      <c r="A6" s="37" t="s">
        <v>112</v>
      </c>
      <c r="B6" s="37" t="s">
        <v>113</v>
      </c>
      <c r="C6" s="37" t="s">
        <v>114</v>
      </c>
      <c r="D6" s="37" t="s">
        <v>115</v>
      </c>
      <c r="E6" s="37" t="s">
        <v>116</v>
      </c>
      <c r="F6" s="37" t="s">
        <v>117</v>
      </c>
      <c r="G6" s="37" t="s">
        <v>348</v>
      </c>
      <c r="H6" s="37" t="s">
        <v>349</v>
      </c>
    </row>
    <row r="7" ht="29.9" customHeight="1" spans="1:8">
      <c r="A7" s="38"/>
      <c r="B7" s="38"/>
      <c r="C7" s="38"/>
      <c r="D7" s="38"/>
      <c r="E7" s="36"/>
      <c r="F7" s="39"/>
      <c r="G7" s="40"/>
      <c r="H7" s="40"/>
    </row>
    <row r="8" ht="20.15" customHeight="1" spans="1:8">
      <c r="A8" s="36" t="s">
        <v>31</v>
      </c>
      <c r="B8" s="36"/>
      <c r="C8" s="36"/>
      <c r="D8" s="36"/>
      <c r="E8" s="36"/>
      <c r="F8" s="39"/>
      <c r="G8" s="40"/>
      <c r="H8" s="40"/>
    </row>
    <row r="9" customHeight="1" spans="1:1">
      <c r="A9" t="s">
        <v>296</v>
      </c>
    </row>
  </sheetData>
  <mergeCells count="8">
    <mergeCell ref="A2:H2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8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6.3166666666667" customWidth="1"/>
    <col min="2" max="2" width="21.4416666666667" customWidth="1"/>
    <col min="3" max="3" width="18.775" customWidth="1"/>
    <col min="4" max="4" width="19.6" customWidth="1"/>
    <col min="5" max="5" width="16" customWidth="1"/>
    <col min="6" max="6" width="16.3333333333333" customWidth="1"/>
    <col min="7" max="7" width="16.225" customWidth="1"/>
    <col min="8" max="8" width="15.425" customWidth="1"/>
    <col min="9" max="9" width="17.6666666666667" customWidth="1"/>
    <col min="10" max="10" width="17.8916666666667" customWidth="1"/>
    <col min="11" max="11" width="18.3333333333333" customWidth="1"/>
  </cols>
  <sheetData>
    <row r="1" ht="13.5" customHeight="1" spans="4:11">
      <c r="D1" s="1"/>
      <c r="E1" s="1"/>
      <c r="F1" s="1"/>
      <c r="G1" s="1"/>
      <c r="K1" s="2" t="s">
        <v>350</v>
      </c>
    </row>
    <row r="2" ht="27.75" customHeight="1" spans="1:11">
      <c r="A2" s="26" t="s">
        <v>351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3.5" customHeight="1" spans="1:11">
      <c r="A3" s="4" t="str">
        <f>"单位名称："&amp;"开远市人民检察院"</f>
        <v>单位名称：开远市人民检察院</v>
      </c>
      <c r="B3" s="5"/>
      <c r="C3" s="5"/>
      <c r="D3" s="5"/>
      <c r="E3" s="5"/>
      <c r="F3" s="5"/>
      <c r="G3" s="5"/>
      <c r="H3" s="6"/>
      <c r="I3" s="6"/>
      <c r="J3" s="6"/>
      <c r="K3" s="7" t="s">
        <v>120</v>
      </c>
    </row>
    <row r="4" ht="21.75" customHeight="1" spans="1:11">
      <c r="A4" s="8" t="s">
        <v>199</v>
      </c>
      <c r="B4" s="8" t="s">
        <v>131</v>
      </c>
      <c r="C4" s="8" t="s">
        <v>200</v>
      </c>
      <c r="D4" s="9" t="s">
        <v>132</v>
      </c>
      <c r="E4" s="9" t="s">
        <v>133</v>
      </c>
      <c r="F4" s="9" t="s">
        <v>134</v>
      </c>
      <c r="G4" s="9" t="s">
        <v>135</v>
      </c>
      <c r="H4" s="15" t="s">
        <v>31</v>
      </c>
      <c r="I4" s="10" t="s">
        <v>352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2">
        <v>10</v>
      </c>
      <c r="K7" s="32">
        <v>11</v>
      </c>
    </row>
    <row r="8" ht="30.65" customHeight="1" spans="1:11">
      <c r="A8" s="28"/>
      <c r="B8" s="20"/>
      <c r="C8" s="28"/>
      <c r="D8" s="28"/>
      <c r="E8" s="28"/>
      <c r="F8" s="28"/>
      <c r="G8" s="28"/>
      <c r="H8" s="22"/>
      <c r="I8" s="22"/>
      <c r="J8" s="22"/>
      <c r="K8" s="22"/>
    </row>
    <row r="9" ht="30.65" customHeight="1" spans="1:11">
      <c r="A9" s="20"/>
      <c r="B9" s="20"/>
      <c r="C9" s="20"/>
      <c r="D9" s="20"/>
      <c r="E9" s="20"/>
      <c r="F9" s="20"/>
      <c r="G9" s="20"/>
      <c r="H9" s="22"/>
      <c r="I9" s="22"/>
      <c r="J9" s="22"/>
      <c r="K9" s="22"/>
    </row>
    <row r="10" ht="18.75" customHeight="1" spans="1:11">
      <c r="A10" s="29" t="s">
        <v>95</v>
      </c>
      <c r="B10" s="30"/>
      <c r="C10" s="30"/>
      <c r="D10" s="30"/>
      <c r="E10" s="30"/>
      <c r="F10" s="30"/>
      <c r="G10" s="31"/>
      <c r="H10" s="22"/>
      <c r="I10" s="22"/>
      <c r="J10" s="22"/>
      <c r="K10" s="22"/>
    </row>
    <row r="11" customHeight="1" spans="1:1">
      <c r="A11" t="s">
        <v>296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tabSelected="1" workbookViewId="0">
      <selection activeCell="A21" sqref="A21"/>
    </sheetView>
  </sheetViews>
  <sheetFormatPr defaultColWidth="9.14166666666667" defaultRowHeight="14.25" customHeight="1" outlineLevelCol="6"/>
  <cols>
    <col min="1" max="1" width="30.775" customWidth="1"/>
    <col min="2" max="2" width="28" customWidth="1"/>
    <col min="3" max="3" width="25.5583333333333" customWidth="1"/>
    <col min="4" max="4" width="21.225" customWidth="1"/>
    <col min="5" max="7" width="27.025" customWidth="1"/>
  </cols>
  <sheetData>
    <row r="1" ht="13.5" customHeight="1" spans="4:7">
      <c r="D1" s="1"/>
      <c r="G1" s="2" t="s">
        <v>353</v>
      </c>
    </row>
    <row r="2" ht="27.75" customHeight="1" spans="1:7">
      <c r="A2" s="3" t="s">
        <v>354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"单位名称："&amp;"开远市人民检察院"</f>
        <v>单位名称：开远市人民检察院</v>
      </c>
      <c r="B3" s="5"/>
      <c r="C3" s="5"/>
      <c r="D3" s="5"/>
      <c r="E3" s="6"/>
      <c r="F3" s="6"/>
      <c r="G3" s="7" t="s">
        <v>120</v>
      </c>
    </row>
    <row r="4" ht="21.75" customHeight="1" spans="1:7">
      <c r="A4" s="8" t="s">
        <v>200</v>
      </c>
      <c r="B4" s="8" t="s">
        <v>199</v>
      </c>
      <c r="C4" s="8" t="s">
        <v>131</v>
      </c>
      <c r="D4" s="9" t="s">
        <v>355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356</v>
      </c>
      <c r="F5" s="9" t="s">
        <v>357</v>
      </c>
      <c r="G5" s="9" t="s">
        <v>358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 t="s">
        <v>46</v>
      </c>
      <c r="B8" s="21"/>
      <c r="C8" s="21"/>
      <c r="D8" s="20"/>
      <c r="E8" s="22">
        <v>1110000</v>
      </c>
      <c r="F8" s="22">
        <v>1110000</v>
      </c>
      <c r="G8" s="22">
        <v>1110000</v>
      </c>
    </row>
    <row r="9" ht="29.9" customHeight="1" spans="1:7">
      <c r="A9" s="20"/>
      <c r="B9" s="20" t="s">
        <v>359</v>
      </c>
      <c r="C9" s="20" t="s">
        <v>211</v>
      </c>
      <c r="D9" s="20" t="s">
        <v>360</v>
      </c>
      <c r="E9" s="22">
        <v>1110000</v>
      </c>
      <c r="F9" s="22">
        <v>1110000</v>
      </c>
      <c r="G9" s="22">
        <v>1110000</v>
      </c>
    </row>
    <row r="10" ht="18.75" customHeight="1" spans="1:7">
      <c r="A10" s="23" t="s">
        <v>31</v>
      </c>
      <c r="B10" s="24" t="s">
        <v>361</v>
      </c>
      <c r="C10" s="24"/>
      <c r="D10" s="25"/>
      <c r="E10" s="22">
        <v>1110000</v>
      </c>
      <c r="F10" s="22">
        <v>1110000</v>
      </c>
      <c r="G10" s="22">
        <v>1110000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topLeftCell="B1" workbookViewId="0">
      <selection activeCell="P9" sqref="P9"/>
    </sheetView>
  </sheetViews>
  <sheetFormatPr defaultColWidth="8" defaultRowHeight="14.25" customHeight="1"/>
  <cols>
    <col min="1" max="1" width="11.3333333333333" customWidth="1"/>
    <col min="2" max="2" width="16.3333333333333" customWidth="1"/>
    <col min="3" max="3" width="14.3333333333333" customWidth="1"/>
    <col min="4" max="5" width="13.775" customWidth="1"/>
    <col min="6" max="6" width="7.55833333333333" customWidth="1"/>
    <col min="7" max="7" width="8" customWidth="1"/>
    <col min="8" max="8" width="8.775" customWidth="1"/>
    <col min="9" max="9" width="11.4416666666667" customWidth="1"/>
    <col min="10" max="10" width="7.775" customWidth="1"/>
    <col min="11" max="11" width="7.66666666666667" customWidth="1"/>
    <col min="12" max="12" width="7.55833333333333" customWidth="1"/>
    <col min="13" max="13" width="9" customWidth="1"/>
    <col min="14" max="14" width="11.6666666666667" customWidth="1"/>
    <col min="15" max="15" width="7.44166666666667" customWidth="1"/>
    <col min="16" max="16" width="9.33333333333333" customWidth="1"/>
    <col min="17" max="17" width="8" customWidth="1"/>
    <col min="18" max="18" width="8.225" customWidth="1"/>
    <col min="19" max="19" width="10.1083333333333" customWidth="1"/>
  </cols>
  <sheetData>
    <row r="1" ht="12" customHeight="1" spans="1:18">
      <c r="A1" s="153"/>
      <c r="J1" s="165"/>
      <c r="R1" s="2" t="s">
        <v>27</v>
      </c>
    </row>
    <row r="2" ht="36" customHeight="1" spans="1:19">
      <c r="A2" s="154" t="s">
        <v>28</v>
      </c>
      <c r="B2" s="26"/>
      <c r="C2" s="26"/>
      <c r="D2" s="26"/>
      <c r="E2" s="26"/>
      <c r="F2" s="26"/>
      <c r="G2" s="26"/>
      <c r="H2" s="26"/>
      <c r="I2" s="26"/>
      <c r="J2" s="42"/>
      <c r="K2" s="26"/>
      <c r="L2" s="26"/>
      <c r="M2" s="26"/>
      <c r="N2" s="26"/>
      <c r="O2" s="26"/>
      <c r="P2" s="26"/>
      <c r="Q2" s="26"/>
      <c r="R2" s="26"/>
      <c r="S2" s="26"/>
    </row>
    <row r="3" ht="20.25" customHeight="1" spans="1:19">
      <c r="A3" s="90" t="str">
        <f>"单位名称："&amp;"开远市人民检察院"</f>
        <v>单位名称：开远市人民检察院</v>
      </c>
      <c r="B3" s="6"/>
      <c r="C3" s="6"/>
      <c r="D3" s="6"/>
      <c r="E3" s="6"/>
      <c r="F3" s="6"/>
      <c r="G3" s="6"/>
      <c r="H3" s="6"/>
      <c r="I3" s="6"/>
      <c r="J3" s="166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55" t="s">
        <v>29</v>
      </c>
      <c r="B4" s="156" t="s">
        <v>30</v>
      </c>
      <c r="C4" s="156" t="s">
        <v>31</v>
      </c>
      <c r="D4" s="157" t="s">
        <v>32</v>
      </c>
      <c r="E4" s="158"/>
      <c r="F4" s="158"/>
      <c r="G4" s="158"/>
      <c r="H4" s="158"/>
      <c r="I4" s="158"/>
      <c r="J4" s="167"/>
      <c r="K4" s="158"/>
      <c r="L4" s="158"/>
      <c r="M4" s="158"/>
      <c r="N4" s="168"/>
      <c r="O4" s="169" t="s">
        <v>20</v>
      </c>
      <c r="P4" s="170"/>
      <c r="Q4" s="170"/>
      <c r="R4" s="170"/>
      <c r="S4" s="177"/>
    </row>
    <row r="5" ht="18" customHeight="1" spans="1:19">
      <c r="A5" s="159"/>
      <c r="B5" s="160"/>
      <c r="C5" s="160"/>
      <c r="D5" s="160" t="s">
        <v>33</v>
      </c>
      <c r="E5" s="160" t="s">
        <v>34</v>
      </c>
      <c r="F5" s="160" t="s">
        <v>35</v>
      </c>
      <c r="G5" s="160" t="s">
        <v>36</v>
      </c>
      <c r="H5" s="160" t="s">
        <v>37</v>
      </c>
      <c r="I5" s="171" t="s">
        <v>38</v>
      </c>
      <c r="J5" s="172"/>
      <c r="K5" s="171" t="s">
        <v>39</v>
      </c>
      <c r="L5" s="171" t="s">
        <v>40</v>
      </c>
      <c r="M5" s="171" t="s">
        <v>41</v>
      </c>
      <c r="N5" s="173" t="s">
        <v>42</v>
      </c>
      <c r="O5" s="174" t="s">
        <v>33</v>
      </c>
      <c r="P5" s="174" t="s">
        <v>34</v>
      </c>
      <c r="Q5" s="174" t="s">
        <v>35</v>
      </c>
      <c r="R5" s="174" t="s">
        <v>36</v>
      </c>
      <c r="S5" s="174" t="s">
        <v>43</v>
      </c>
    </row>
    <row r="6" ht="46" customHeight="1" spans="1:19">
      <c r="A6" s="161"/>
      <c r="B6" s="162"/>
      <c r="C6" s="162"/>
      <c r="D6" s="162"/>
      <c r="E6" s="162"/>
      <c r="F6" s="162"/>
      <c r="G6" s="162"/>
      <c r="H6" s="162"/>
      <c r="I6" s="175" t="s">
        <v>33</v>
      </c>
      <c r="J6" s="175" t="s">
        <v>44</v>
      </c>
      <c r="K6" s="175" t="s">
        <v>39</v>
      </c>
      <c r="L6" s="175" t="s">
        <v>40</v>
      </c>
      <c r="M6" s="175" t="s">
        <v>41</v>
      </c>
      <c r="N6" s="175" t="s">
        <v>42</v>
      </c>
      <c r="O6" s="175"/>
      <c r="P6" s="175"/>
      <c r="Q6" s="175"/>
      <c r="R6" s="175"/>
      <c r="S6" s="175"/>
    </row>
    <row r="7" ht="16.5" customHeight="1" spans="1:19">
      <c r="A7" s="134">
        <v>1</v>
      </c>
      <c r="B7" s="19">
        <v>2</v>
      </c>
      <c r="C7" s="19">
        <v>3</v>
      </c>
      <c r="D7" s="19">
        <v>4</v>
      </c>
      <c r="E7" s="134">
        <v>5</v>
      </c>
      <c r="F7" s="19">
        <v>6</v>
      </c>
      <c r="G7" s="19">
        <v>7</v>
      </c>
      <c r="H7" s="134">
        <v>8</v>
      </c>
      <c r="I7" s="19">
        <v>9</v>
      </c>
      <c r="J7" s="32">
        <v>10</v>
      </c>
      <c r="K7" s="32">
        <v>11</v>
      </c>
      <c r="L7" s="176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</row>
    <row r="8" ht="31.4" customHeight="1" spans="1:19">
      <c r="A8" s="28" t="s">
        <v>45</v>
      </c>
      <c r="B8" s="28" t="s">
        <v>46</v>
      </c>
      <c r="C8" s="22">
        <v>12593172.38</v>
      </c>
      <c r="D8" s="124">
        <v>12593172.38</v>
      </c>
      <c r="E8" s="89">
        <v>12064389.14</v>
      </c>
      <c r="F8" s="89"/>
      <c r="G8" s="89"/>
      <c r="H8" s="89"/>
      <c r="I8" s="89">
        <v>528783.24</v>
      </c>
      <c r="J8" s="89"/>
      <c r="K8" s="89"/>
      <c r="L8" s="89"/>
      <c r="M8" s="89"/>
      <c r="N8" s="89">
        <v>528783.24</v>
      </c>
      <c r="O8" s="89"/>
      <c r="P8" s="89"/>
      <c r="Q8" s="89"/>
      <c r="R8" s="89"/>
      <c r="S8" s="89"/>
    </row>
    <row r="9" ht="16.5" customHeight="1" spans="1:19">
      <c r="A9" s="163" t="s">
        <v>31</v>
      </c>
      <c r="B9" s="164"/>
      <c r="C9" s="124">
        <v>12593172.38</v>
      </c>
      <c r="D9" s="124">
        <v>12593172.38</v>
      </c>
      <c r="E9" s="89">
        <v>12064389.14</v>
      </c>
      <c r="F9" s="89"/>
      <c r="G9" s="89"/>
      <c r="H9" s="89"/>
      <c r="I9" s="89">
        <v>528783.24</v>
      </c>
      <c r="J9" s="89"/>
      <c r="K9" s="89"/>
      <c r="L9" s="89"/>
      <c r="M9" s="89"/>
      <c r="N9" s="89">
        <v>528783.24</v>
      </c>
      <c r="O9" s="89"/>
      <c r="P9" s="89"/>
      <c r="Q9" s="89"/>
      <c r="R9" s="89"/>
      <c r="S9" s="89"/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topLeftCell="B3" workbookViewId="0">
      <selection activeCell="G13" sqref="G13"/>
    </sheetView>
  </sheetViews>
  <sheetFormatPr defaultColWidth="9.14166666666667" defaultRowHeight="14.25" customHeight="1"/>
  <cols>
    <col min="1" max="1" width="10.5583333333333" customWidth="1"/>
    <col min="2" max="2" width="32.775" customWidth="1"/>
    <col min="3" max="3" width="15.6666666666667" customWidth="1"/>
    <col min="4" max="4" width="16.4416666666667" customWidth="1"/>
    <col min="5" max="5" width="16.775" customWidth="1"/>
    <col min="6" max="6" width="13.5583333333333" customWidth="1"/>
    <col min="7" max="7" width="7.89166666666667" customWidth="1"/>
    <col min="8" max="8" width="7.66666666666667" customWidth="1"/>
    <col min="9" max="9" width="8.66666666666667" customWidth="1"/>
    <col min="10" max="10" width="12.1083333333333" customWidth="1"/>
    <col min="11" max="11" width="9" customWidth="1"/>
    <col min="12" max="12" width="10" customWidth="1"/>
    <col min="13" max="14" width="9.66666666666667" customWidth="1"/>
    <col min="15" max="15" width="15.3333333333333" customWidth="1"/>
  </cols>
  <sheetData>
    <row r="1" ht="15.75" customHeight="1" spans="15:15">
      <c r="O1" s="51" t="s">
        <v>47</v>
      </c>
    </row>
    <row r="2" ht="28.5" customHeight="1" spans="1:15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15" customHeight="1" spans="1:15">
      <c r="A3" s="98" t="str">
        <f>"单位名称："&amp;"开远市人民检察院"</f>
        <v>单位名称：开远市人民检察院</v>
      </c>
      <c r="B3" s="99"/>
      <c r="C3" s="54"/>
      <c r="D3" s="54"/>
      <c r="E3" s="54"/>
      <c r="F3" s="54"/>
      <c r="G3" s="6"/>
      <c r="H3" s="54"/>
      <c r="I3" s="54"/>
      <c r="J3" s="6"/>
      <c r="K3" s="54"/>
      <c r="L3" s="54"/>
      <c r="M3" s="6"/>
      <c r="N3" s="6"/>
      <c r="O3" s="100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60" t="s">
        <v>34</v>
      </c>
      <c r="E4" s="60"/>
      <c r="F4" s="60"/>
      <c r="G4" s="150" t="s">
        <v>35</v>
      </c>
      <c r="H4" s="9" t="s">
        <v>36</v>
      </c>
      <c r="I4" s="9" t="s">
        <v>51</v>
      </c>
      <c r="J4" s="10" t="s">
        <v>52</v>
      </c>
      <c r="K4" s="67" t="s">
        <v>53</v>
      </c>
      <c r="L4" s="67" t="s">
        <v>54</v>
      </c>
      <c r="M4" s="67" t="s">
        <v>55</v>
      </c>
      <c r="N4" s="67" t="s">
        <v>56</v>
      </c>
      <c r="O4" s="84" t="s">
        <v>57</v>
      </c>
    </row>
    <row r="5" ht="30" customHeight="1" spans="1:15">
      <c r="A5" s="18"/>
      <c r="B5" s="18"/>
      <c r="C5" s="18"/>
      <c r="D5" s="60" t="s">
        <v>33</v>
      </c>
      <c r="E5" s="60" t="s">
        <v>58</v>
      </c>
      <c r="F5" s="60" t="s">
        <v>59</v>
      </c>
      <c r="G5" s="18"/>
      <c r="H5" s="18"/>
      <c r="I5" s="18"/>
      <c r="J5" s="60" t="s">
        <v>33</v>
      </c>
      <c r="K5" s="88" t="s">
        <v>53</v>
      </c>
      <c r="L5" s="88" t="s">
        <v>54</v>
      </c>
      <c r="M5" s="88" t="s">
        <v>55</v>
      </c>
      <c r="N5" s="88" t="s">
        <v>56</v>
      </c>
      <c r="O5" s="88" t="s">
        <v>57</v>
      </c>
    </row>
    <row r="6" ht="16.5" customHeight="1" spans="1:15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44">
        <v>13</v>
      </c>
      <c r="N6" s="44">
        <v>14</v>
      </c>
      <c r="O6" s="60">
        <v>15</v>
      </c>
    </row>
    <row r="7" ht="20.25" customHeight="1" spans="1:15">
      <c r="A7" s="28" t="s">
        <v>60</v>
      </c>
      <c r="B7" s="28" t="s">
        <v>61</v>
      </c>
      <c r="C7" s="151">
        <v>10199257.78</v>
      </c>
      <c r="D7" s="151">
        <v>9833015.54</v>
      </c>
      <c r="E7" s="151">
        <v>8723015.54</v>
      </c>
      <c r="F7" s="151">
        <v>1110000</v>
      </c>
      <c r="G7" s="152"/>
      <c r="H7" s="151"/>
      <c r="I7" s="151"/>
      <c r="J7" s="151">
        <v>366242.24</v>
      </c>
      <c r="K7" s="151"/>
      <c r="L7" s="151"/>
      <c r="M7" s="152"/>
      <c r="N7" s="151"/>
      <c r="O7" s="151">
        <v>366242.24</v>
      </c>
    </row>
    <row r="8" ht="20.25" customHeight="1" spans="1:15">
      <c r="A8" s="132" t="s">
        <v>62</v>
      </c>
      <c r="B8" s="132" t="s">
        <v>63</v>
      </c>
      <c r="C8" s="151">
        <v>10199257.78</v>
      </c>
      <c r="D8" s="151">
        <v>9833015.54</v>
      </c>
      <c r="E8" s="151">
        <v>8723015.54</v>
      </c>
      <c r="F8" s="151">
        <v>1110000</v>
      </c>
      <c r="G8" s="152"/>
      <c r="H8" s="151"/>
      <c r="I8" s="151"/>
      <c r="J8" s="151">
        <v>366242.24</v>
      </c>
      <c r="K8" s="151"/>
      <c r="L8" s="151"/>
      <c r="M8" s="152"/>
      <c r="N8" s="151"/>
      <c r="O8" s="151">
        <v>366242.24</v>
      </c>
    </row>
    <row r="9" ht="20.25" customHeight="1" spans="1:15">
      <c r="A9" s="133" t="s">
        <v>64</v>
      </c>
      <c r="B9" s="133" t="s">
        <v>65</v>
      </c>
      <c r="C9" s="151">
        <v>8096057.78</v>
      </c>
      <c r="D9" s="151">
        <v>7805015.54</v>
      </c>
      <c r="E9" s="151">
        <v>7805015.54</v>
      </c>
      <c r="F9" s="151"/>
      <c r="G9" s="152"/>
      <c r="H9" s="151"/>
      <c r="I9" s="151"/>
      <c r="J9" s="151">
        <v>291042.24</v>
      </c>
      <c r="K9" s="151"/>
      <c r="L9" s="151"/>
      <c r="M9" s="152"/>
      <c r="N9" s="151"/>
      <c r="O9" s="151">
        <v>291042.24</v>
      </c>
    </row>
    <row r="10" ht="20.25" customHeight="1" spans="1:15">
      <c r="A10" s="133" t="s">
        <v>66</v>
      </c>
      <c r="B10" s="133" t="s">
        <v>67</v>
      </c>
      <c r="C10" s="151">
        <v>2103200</v>
      </c>
      <c r="D10" s="151">
        <v>2028000</v>
      </c>
      <c r="E10" s="151">
        <v>918000</v>
      </c>
      <c r="F10" s="151">
        <v>1110000</v>
      </c>
      <c r="G10" s="152"/>
      <c r="H10" s="151"/>
      <c r="I10" s="151"/>
      <c r="J10" s="151">
        <v>75200</v>
      </c>
      <c r="K10" s="151"/>
      <c r="L10" s="151"/>
      <c r="M10" s="152"/>
      <c r="N10" s="151"/>
      <c r="O10" s="151">
        <v>75200</v>
      </c>
    </row>
    <row r="11" ht="20.25" customHeight="1" spans="1:15">
      <c r="A11" s="28" t="s">
        <v>68</v>
      </c>
      <c r="B11" s="28" t="s">
        <v>69</v>
      </c>
      <c r="C11" s="151">
        <v>857744.67</v>
      </c>
      <c r="D11" s="151">
        <v>855224.67</v>
      </c>
      <c r="E11" s="151">
        <v>855224.67</v>
      </c>
      <c r="F11" s="151"/>
      <c r="G11" s="152"/>
      <c r="H11" s="151"/>
      <c r="I11" s="151"/>
      <c r="J11" s="151">
        <v>2520</v>
      </c>
      <c r="K11" s="151"/>
      <c r="L11" s="151"/>
      <c r="M11" s="152"/>
      <c r="N11" s="151"/>
      <c r="O11" s="151">
        <v>2520</v>
      </c>
    </row>
    <row r="12" ht="20.25" customHeight="1" spans="1:15">
      <c r="A12" s="132" t="s">
        <v>70</v>
      </c>
      <c r="B12" s="132" t="s">
        <v>71</v>
      </c>
      <c r="C12" s="151">
        <v>847199.2</v>
      </c>
      <c r="D12" s="151">
        <v>844679.2</v>
      </c>
      <c r="E12" s="151">
        <v>844679.2</v>
      </c>
      <c r="F12" s="151"/>
      <c r="G12" s="152"/>
      <c r="H12" s="151"/>
      <c r="I12" s="151"/>
      <c r="J12" s="151">
        <v>2520</v>
      </c>
      <c r="K12" s="151"/>
      <c r="L12" s="151"/>
      <c r="M12" s="152"/>
      <c r="N12" s="151"/>
      <c r="O12" s="151">
        <v>2520</v>
      </c>
    </row>
    <row r="13" ht="20.25" customHeight="1" spans="1:15">
      <c r="A13" s="133" t="s">
        <v>72</v>
      </c>
      <c r="B13" s="133" t="s">
        <v>73</v>
      </c>
      <c r="C13" s="151">
        <v>2520</v>
      </c>
      <c r="D13" s="151"/>
      <c r="E13" s="151"/>
      <c r="F13" s="151"/>
      <c r="G13" s="152"/>
      <c r="H13" s="151"/>
      <c r="I13" s="151"/>
      <c r="J13" s="151">
        <v>2520</v>
      </c>
      <c r="K13" s="151"/>
      <c r="L13" s="151"/>
      <c r="M13" s="152"/>
      <c r="N13" s="151"/>
      <c r="O13" s="151">
        <v>2520</v>
      </c>
    </row>
    <row r="14" ht="20.25" customHeight="1" spans="1:15">
      <c r="A14" s="133" t="s">
        <v>74</v>
      </c>
      <c r="B14" s="133" t="s">
        <v>75</v>
      </c>
      <c r="C14" s="151">
        <v>844679.2</v>
      </c>
      <c r="D14" s="151">
        <v>844679.2</v>
      </c>
      <c r="E14" s="151">
        <v>844679.2</v>
      </c>
      <c r="F14" s="151"/>
      <c r="G14" s="152"/>
      <c r="H14" s="151"/>
      <c r="I14" s="151"/>
      <c r="J14" s="151"/>
      <c r="K14" s="151"/>
      <c r="L14" s="151"/>
      <c r="M14" s="152"/>
      <c r="N14" s="151"/>
      <c r="O14" s="151"/>
    </row>
    <row r="15" ht="20.25" customHeight="1" spans="1:15">
      <c r="A15" s="132" t="s">
        <v>76</v>
      </c>
      <c r="B15" s="132" t="s">
        <v>77</v>
      </c>
      <c r="C15" s="151">
        <v>10545.47</v>
      </c>
      <c r="D15" s="151">
        <v>10545.47</v>
      </c>
      <c r="E15" s="151">
        <v>10545.47</v>
      </c>
      <c r="F15" s="151"/>
      <c r="G15" s="152"/>
      <c r="H15" s="151"/>
      <c r="I15" s="151"/>
      <c r="J15" s="151"/>
      <c r="K15" s="151"/>
      <c r="L15" s="151"/>
      <c r="M15" s="152"/>
      <c r="N15" s="151"/>
      <c r="O15" s="151"/>
    </row>
    <row r="16" ht="20.25" customHeight="1" spans="1:15">
      <c r="A16" s="133" t="s">
        <v>78</v>
      </c>
      <c r="B16" s="133" t="s">
        <v>77</v>
      </c>
      <c r="C16" s="151">
        <v>10545.47</v>
      </c>
      <c r="D16" s="151">
        <v>10545.47</v>
      </c>
      <c r="E16" s="151">
        <v>10545.47</v>
      </c>
      <c r="F16" s="151"/>
      <c r="G16" s="152"/>
      <c r="H16" s="151"/>
      <c r="I16" s="151"/>
      <c r="J16" s="151"/>
      <c r="K16" s="151"/>
      <c r="L16" s="151"/>
      <c r="M16" s="152"/>
      <c r="N16" s="151"/>
      <c r="O16" s="151"/>
    </row>
    <row r="17" ht="20.25" customHeight="1" spans="1:15">
      <c r="A17" s="28" t="s">
        <v>79</v>
      </c>
      <c r="B17" s="28" t="s">
        <v>80</v>
      </c>
      <c r="C17" s="151">
        <v>951875.19</v>
      </c>
      <c r="D17" s="151">
        <v>791854.19</v>
      </c>
      <c r="E17" s="151">
        <v>791854.19</v>
      </c>
      <c r="F17" s="151"/>
      <c r="G17" s="152"/>
      <c r="H17" s="151"/>
      <c r="I17" s="151"/>
      <c r="J17" s="151">
        <v>160021</v>
      </c>
      <c r="K17" s="151"/>
      <c r="L17" s="151"/>
      <c r="M17" s="152"/>
      <c r="N17" s="151"/>
      <c r="O17" s="151">
        <v>160021</v>
      </c>
    </row>
    <row r="18" ht="20.25" customHeight="1" spans="1:15">
      <c r="A18" s="132" t="s">
        <v>81</v>
      </c>
      <c r="B18" s="132" t="s">
        <v>82</v>
      </c>
      <c r="C18" s="151">
        <v>951875.19</v>
      </c>
      <c r="D18" s="151">
        <v>791854.19</v>
      </c>
      <c r="E18" s="151">
        <v>791854.19</v>
      </c>
      <c r="F18" s="151"/>
      <c r="G18" s="152"/>
      <c r="H18" s="151"/>
      <c r="I18" s="151"/>
      <c r="J18" s="151">
        <v>160021</v>
      </c>
      <c r="K18" s="151"/>
      <c r="L18" s="151"/>
      <c r="M18" s="152"/>
      <c r="N18" s="151"/>
      <c r="O18" s="151">
        <v>160021</v>
      </c>
    </row>
    <row r="19" ht="20.25" customHeight="1" spans="1:15">
      <c r="A19" s="133" t="s">
        <v>83</v>
      </c>
      <c r="B19" s="133" t="s">
        <v>84</v>
      </c>
      <c r="C19" s="151">
        <v>406501.87</v>
      </c>
      <c r="D19" s="151">
        <v>406501.87</v>
      </c>
      <c r="E19" s="151">
        <v>406501.87</v>
      </c>
      <c r="F19" s="151"/>
      <c r="G19" s="152"/>
      <c r="H19" s="151"/>
      <c r="I19" s="151"/>
      <c r="J19" s="151"/>
      <c r="K19" s="151"/>
      <c r="L19" s="151"/>
      <c r="M19" s="152"/>
      <c r="N19" s="151"/>
      <c r="O19" s="151"/>
    </row>
    <row r="20" ht="20.25" customHeight="1" spans="1:15">
      <c r="A20" s="133" t="s">
        <v>85</v>
      </c>
      <c r="B20" s="133" t="s">
        <v>86</v>
      </c>
      <c r="C20" s="151">
        <v>496141.32</v>
      </c>
      <c r="D20" s="151">
        <v>350587.32</v>
      </c>
      <c r="E20" s="151">
        <v>350587.32</v>
      </c>
      <c r="F20" s="151"/>
      <c r="G20" s="152"/>
      <c r="H20" s="151"/>
      <c r="I20" s="151"/>
      <c r="J20" s="151">
        <v>145554</v>
      </c>
      <c r="K20" s="151"/>
      <c r="L20" s="151"/>
      <c r="M20" s="152"/>
      <c r="N20" s="151"/>
      <c r="O20" s="151">
        <v>145554</v>
      </c>
    </row>
    <row r="21" ht="20.25" customHeight="1" spans="1:15">
      <c r="A21" s="133" t="s">
        <v>87</v>
      </c>
      <c r="B21" s="133" t="s">
        <v>88</v>
      </c>
      <c r="C21" s="151">
        <v>49232</v>
      </c>
      <c r="D21" s="151">
        <v>34765</v>
      </c>
      <c r="E21" s="151">
        <v>34765</v>
      </c>
      <c r="F21" s="151"/>
      <c r="G21" s="152"/>
      <c r="H21" s="151"/>
      <c r="I21" s="151"/>
      <c r="J21" s="151">
        <v>14467</v>
      </c>
      <c r="K21" s="151"/>
      <c r="L21" s="151"/>
      <c r="M21" s="152"/>
      <c r="N21" s="151"/>
      <c r="O21" s="151">
        <v>14467</v>
      </c>
    </row>
    <row r="22" ht="20.25" customHeight="1" spans="1:15">
      <c r="A22" s="28" t="s">
        <v>89</v>
      </c>
      <c r="B22" s="28" t="s">
        <v>90</v>
      </c>
      <c r="C22" s="151">
        <v>584294.74</v>
      </c>
      <c r="D22" s="151">
        <v>584294.74</v>
      </c>
      <c r="E22" s="151">
        <v>584294.74</v>
      </c>
      <c r="F22" s="151"/>
      <c r="G22" s="152"/>
      <c r="H22" s="151"/>
      <c r="I22" s="151"/>
      <c r="J22" s="151"/>
      <c r="K22" s="151"/>
      <c r="L22" s="151"/>
      <c r="M22" s="152"/>
      <c r="N22" s="151"/>
      <c r="O22" s="151"/>
    </row>
    <row r="23" ht="20.25" customHeight="1" spans="1:15">
      <c r="A23" s="132" t="s">
        <v>91</v>
      </c>
      <c r="B23" s="132" t="s">
        <v>92</v>
      </c>
      <c r="C23" s="151">
        <v>584294.74</v>
      </c>
      <c r="D23" s="151">
        <v>584294.74</v>
      </c>
      <c r="E23" s="151">
        <v>584294.74</v>
      </c>
      <c r="F23" s="151"/>
      <c r="G23" s="152"/>
      <c r="H23" s="151"/>
      <c r="I23" s="151"/>
      <c r="J23" s="151"/>
      <c r="K23" s="151"/>
      <c r="L23" s="151"/>
      <c r="M23" s="152"/>
      <c r="N23" s="151"/>
      <c r="O23" s="151"/>
    </row>
    <row r="24" ht="20.25" customHeight="1" spans="1:15">
      <c r="A24" s="133" t="s">
        <v>93</v>
      </c>
      <c r="B24" s="133" t="s">
        <v>94</v>
      </c>
      <c r="C24" s="151">
        <v>584294.74</v>
      </c>
      <c r="D24" s="151">
        <v>584294.74</v>
      </c>
      <c r="E24" s="151">
        <v>584294.74</v>
      </c>
      <c r="F24" s="151"/>
      <c r="G24" s="152"/>
      <c r="H24" s="151"/>
      <c r="I24" s="151"/>
      <c r="J24" s="151"/>
      <c r="K24" s="151"/>
      <c r="L24" s="151"/>
      <c r="M24" s="152"/>
      <c r="N24" s="151"/>
      <c r="O24" s="151"/>
    </row>
    <row r="25" ht="17.25" customHeight="1" spans="1:15">
      <c r="A25" s="101" t="s">
        <v>95</v>
      </c>
      <c r="B25" s="102" t="s">
        <v>95</v>
      </c>
      <c r="C25" s="151">
        <v>12593172.38</v>
      </c>
      <c r="D25" s="151">
        <v>12064389.14</v>
      </c>
      <c r="E25" s="151">
        <v>10954389.14</v>
      </c>
      <c r="F25" s="151">
        <v>1110000</v>
      </c>
      <c r="G25" s="152"/>
      <c r="H25" s="151"/>
      <c r="I25" s="151"/>
      <c r="J25" s="151">
        <v>528783.24</v>
      </c>
      <c r="K25" s="151"/>
      <c r="L25" s="151"/>
      <c r="M25" s="152"/>
      <c r="N25" s="151"/>
      <c r="O25" s="151">
        <v>528783.24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2.4416666666667" customWidth="1"/>
  </cols>
  <sheetData>
    <row r="1" customHeight="1" spans="4:4">
      <c r="D1" s="96" t="s">
        <v>96</v>
      </c>
    </row>
    <row r="2" ht="31.5" customHeight="1" spans="1:4">
      <c r="A2" s="41" t="s">
        <v>97</v>
      </c>
      <c r="B2" s="136"/>
      <c r="C2" s="136"/>
      <c r="D2" s="136"/>
    </row>
    <row r="3" ht="17.25" customHeight="1" spans="1:4">
      <c r="A3" s="4" t="str">
        <f>"单位名称："&amp;"开远市人民检察院"</f>
        <v>单位名称：开远市人民检察院</v>
      </c>
      <c r="B3" s="137"/>
      <c r="C3" s="137"/>
      <c r="D3" s="97" t="s">
        <v>2</v>
      </c>
    </row>
    <row r="4" ht="24.65" customHeight="1" spans="1:4">
      <c r="A4" s="10" t="s">
        <v>3</v>
      </c>
      <c r="B4" s="12"/>
      <c r="C4" s="10" t="s">
        <v>4</v>
      </c>
      <c r="D4" s="12"/>
    </row>
    <row r="5" ht="15.65" customHeight="1" spans="1:4">
      <c r="A5" s="15" t="s">
        <v>5</v>
      </c>
      <c r="B5" s="138" t="s">
        <v>6</v>
      </c>
      <c r="C5" s="15" t="s">
        <v>98</v>
      </c>
      <c r="D5" s="138" t="s">
        <v>6</v>
      </c>
    </row>
    <row r="6" ht="14.15" customHeight="1" spans="1:4">
      <c r="A6" s="18"/>
      <c r="B6" s="17"/>
      <c r="C6" s="18"/>
      <c r="D6" s="17"/>
    </row>
    <row r="7" ht="29.15" customHeight="1" spans="1:4">
      <c r="A7" s="139" t="s">
        <v>99</v>
      </c>
      <c r="B7" s="140">
        <v>12064389.14</v>
      </c>
      <c r="C7" s="141" t="s">
        <v>100</v>
      </c>
      <c r="D7" s="140">
        <v>12064389.14</v>
      </c>
    </row>
    <row r="8" ht="29.15" customHeight="1" spans="1:4">
      <c r="A8" s="142" t="s">
        <v>101</v>
      </c>
      <c r="B8" s="89">
        <v>12064389.14</v>
      </c>
      <c r="C8" s="143" t="str">
        <f>"（一）"&amp;"公共安全支出"</f>
        <v>（一）公共安全支出</v>
      </c>
      <c r="D8" s="89">
        <v>9833015.54</v>
      </c>
    </row>
    <row r="9" ht="29.15" customHeight="1" spans="1:4">
      <c r="A9" s="142" t="s">
        <v>102</v>
      </c>
      <c r="B9" s="89"/>
      <c r="C9" s="143" t="str">
        <f>"（二）"&amp;"社会保障和就业支出"</f>
        <v>（二）社会保障和就业支出</v>
      </c>
      <c r="D9" s="89">
        <v>855224.67</v>
      </c>
    </row>
    <row r="10" ht="29.15" customHeight="1" spans="1:4">
      <c r="A10" s="142" t="s">
        <v>103</v>
      </c>
      <c r="B10" s="89"/>
      <c r="C10" s="143" t="str">
        <f>"（三）"&amp;"卫生健康支出"</f>
        <v>（三）卫生健康支出</v>
      </c>
      <c r="D10" s="89">
        <v>791854.19</v>
      </c>
    </row>
    <row r="11" ht="29.15" customHeight="1" spans="1:4">
      <c r="A11" s="144" t="s">
        <v>104</v>
      </c>
      <c r="B11" s="145"/>
      <c r="C11" s="143" t="str">
        <f>"（四）"&amp;"住房保障支出"</f>
        <v>（四）住房保障支出</v>
      </c>
      <c r="D11" s="89">
        <v>584294.74</v>
      </c>
    </row>
    <row r="12" ht="29.15" customHeight="1" spans="1:4">
      <c r="A12" s="142" t="s">
        <v>101</v>
      </c>
      <c r="B12" s="124"/>
      <c r="C12" s="146"/>
      <c r="D12" s="145"/>
    </row>
    <row r="13" ht="29.15" customHeight="1" spans="1:4">
      <c r="A13" s="147" t="s">
        <v>102</v>
      </c>
      <c r="B13" s="124"/>
      <c r="C13" s="146"/>
      <c r="D13" s="145"/>
    </row>
    <row r="14" ht="29.15" customHeight="1" spans="1:4">
      <c r="A14" s="147" t="s">
        <v>103</v>
      </c>
      <c r="B14" s="145"/>
      <c r="C14" s="146"/>
      <c r="D14" s="145"/>
    </row>
    <row r="15" ht="29.15" customHeight="1" spans="1:4">
      <c r="A15" s="148"/>
      <c r="B15" s="145"/>
      <c r="C15" s="149" t="s">
        <v>105</v>
      </c>
      <c r="D15" s="145"/>
    </row>
    <row r="16" ht="29.15" customHeight="1" spans="1:4">
      <c r="A16" s="148" t="s">
        <v>106</v>
      </c>
      <c r="B16" s="145">
        <v>12064389.14</v>
      </c>
      <c r="C16" s="146" t="s">
        <v>26</v>
      </c>
      <c r="D16" s="145">
        <v>12064389.14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ht="12" customHeight="1" spans="4:7">
      <c r="D1" s="114"/>
      <c r="F1" s="51"/>
      <c r="G1" s="51" t="s">
        <v>107</v>
      </c>
    </row>
    <row r="2" ht="39" customHeight="1" spans="1:7">
      <c r="A2" s="3" t="s">
        <v>108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"单位名称："&amp;"开远市人民检察院"</f>
        <v>单位名称：开远市人民检察院</v>
      </c>
      <c r="F3" s="100"/>
      <c r="G3" s="100" t="s">
        <v>2</v>
      </c>
    </row>
    <row r="4" ht="20.25" customHeight="1" spans="1:7">
      <c r="A4" s="126" t="s">
        <v>109</v>
      </c>
      <c r="B4" s="127"/>
      <c r="C4" s="128" t="s">
        <v>31</v>
      </c>
      <c r="D4" s="11" t="s">
        <v>58</v>
      </c>
      <c r="E4" s="11"/>
      <c r="F4" s="12"/>
      <c r="G4" s="128" t="s">
        <v>59</v>
      </c>
    </row>
    <row r="5" ht="20.25" customHeight="1" spans="1:7">
      <c r="A5" s="129" t="s">
        <v>49</v>
      </c>
      <c r="B5" s="130" t="s">
        <v>50</v>
      </c>
      <c r="C5" s="91"/>
      <c r="D5" s="91" t="s">
        <v>33</v>
      </c>
      <c r="E5" s="91" t="s">
        <v>110</v>
      </c>
      <c r="F5" s="91" t="s">
        <v>111</v>
      </c>
      <c r="G5" s="91"/>
    </row>
    <row r="6" ht="13.5" customHeight="1" spans="1:7">
      <c r="A6" s="131" t="s">
        <v>112</v>
      </c>
      <c r="B6" s="131" t="s">
        <v>113</v>
      </c>
      <c r="C6" s="131" t="s">
        <v>114</v>
      </c>
      <c r="D6" s="60"/>
      <c r="E6" s="131" t="s">
        <v>115</v>
      </c>
      <c r="F6" s="131" t="s">
        <v>116</v>
      </c>
      <c r="G6" s="131" t="s">
        <v>117</v>
      </c>
    </row>
    <row r="7" ht="18" customHeight="1" spans="1:7">
      <c r="A7" s="28" t="s">
        <v>60</v>
      </c>
      <c r="B7" s="28" t="s">
        <v>61</v>
      </c>
      <c r="C7" s="22">
        <v>9833015.54</v>
      </c>
      <c r="D7" s="22">
        <v>8723015.54</v>
      </c>
      <c r="E7" s="22">
        <v>7290671.85</v>
      </c>
      <c r="F7" s="22">
        <v>1432343.69</v>
      </c>
      <c r="G7" s="22">
        <v>1110000</v>
      </c>
    </row>
    <row r="8" ht="18" customHeight="1" spans="1:7">
      <c r="A8" s="28" t="s">
        <v>62</v>
      </c>
      <c r="B8" s="132" t="s">
        <v>63</v>
      </c>
      <c r="C8" s="22">
        <v>9833015.54</v>
      </c>
      <c r="D8" s="22">
        <v>8723015.54</v>
      </c>
      <c r="E8" s="22">
        <v>7290671.85</v>
      </c>
      <c r="F8" s="22">
        <v>1432343.69</v>
      </c>
      <c r="G8" s="22">
        <v>1110000</v>
      </c>
    </row>
    <row r="9" ht="18" customHeight="1" spans="1:7">
      <c r="A9" s="28" t="s">
        <v>64</v>
      </c>
      <c r="B9" s="133" t="s">
        <v>65</v>
      </c>
      <c r="C9" s="22">
        <v>7805015.54</v>
      </c>
      <c r="D9" s="22">
        <v>7805015.54</v>
      </c>
      <c r="E9" s="22">
        <v>6372671.85</v>
      </c>
      <c r="F9" s="22">
        <v>1432343.69</v>
      </c>
      <c r="G9" s="22"/>
    </row>
    <row r="10" ht="18" customHeight="1" spans="1:7">
      <c r="A10" s="28" t="s">
        <v>66</v>
      </c>
      <c r="B10" s="133" t="s">
        <v>67</v>
      </c>
      <c r="C10" s="22">
        <v>2028000</v>
      </c>
      <c r="D10" s="22">
        <v>918000</v>
      </c>
      <c r="E10" s="22">
        <v>918000</v>
      </c>
      <c r="F10" s="22"/>
      <c r="G10" s="22">
        <v>1110000</v>
      </c>
    </row>
    <row r="11" ht="18" customHeight="1" spans="1:7">
      <c r="A11" s="28" t="s">
        <v>68</v>
      </c>
      <c r="B11" s="28" t="s">
        <v>69</v>
      </c>
      <c r="C11" s="22">
        <v>855224.67</v>
      </c>
      <c r="D11" s="22">
        <v>855224.67</v>
      </c>
      <c r="E11" s="22">
        <v>855224.67</v>
      </c>
      <c r="F11" s="22"/>
      <c r="G11" s="22"/>
    </row>
    <row r="12" ht="18" customHeight="1" spans="1:7">
      <c r="A12" s="28" t="s">
        <v>70</v>
      </c>
      <c r="B12" s="132" t="s">
        <v>71</v>
      </c>
      <c r="C12" s="22">
        <v>844679.2</v>
      </c>
      <c r="D12" s="22">
        <v>844679.2</v>
      </c>
      <c r="E12" s="22">
        <v>844679.2</v>
      </c>
      <c r="F12" s="22"/>
      <c r="G12" s="22"/>
    </row>
    <row r="13" ht="18" customHeight="1" spans="1:7">
      <c r="A13" s="28" t="s">
        <v>74</v>
      </c>
      <c r="B13" s="133" t="s">
        <v>75</v>
      </c>
      <c r="C13" s="22">
        <v>844679.2</v>
      </c>
      <c r="D13" s="22">
        <v>844679.2</v>
      </c>
      <c r="E13" s="22">
        <v>844679.2</v>
      </c>
      <c r="F13" s="22"/>
      <c r="G13" s="22"/>
    </row>
    <row r="14" ht="18" customHeight="1" spans="1:7">
      <c r="A14" s="28" t="s">
        <v>76</v>
      </c>
      <c r="B14" s="132" t="s">
        <v>77</v>
      </c>
      <c r="C14" s="22">
        <v>10545.47</v>
      </c>
      <c r="D14" s="22">
        <v>10545.47</v>
      </c>
      <c r="E14" s="22">
        <v>10545.47</v>
      </c>
      <c r="F14" s="22"/>
      <c r="G14" s="22"/>
    </row>
    <row r="15" ht="18" customHeight="1" spans="1:7">
      <c r="A15" s="28" t="s">
        <v>78</v>
      </c>
      <c r="B15" s="133" t="s">
        <v>77</v>
      </c>
      <c r="C15" s="22">
        <v>10545.47</v>
      </c>
      <c r="D15" s="22">
        <v>10545.47</v>
      </c>
      <c r="E15" s="22">
        <v>10545.47</v>
      </c>
      <c r="F15" s="22"/>
      <c r="G15" s="22"/>
    </row>
    <row r="16" ht="18" customHeight="1" spans="1:7">
      <c r="A16" s="28" t="s">
        <v>79</v>
      </c>
      <c r="B16" s="28" t="s">
        <v>80</v>
      </c>
      <c r="C16" s="22">
        <v>791854.19</v>
      </c>
      <c r="D16" s="22">
        <v>791854.19</v>
      </c>
      <c r="E16" s="22">
        <v>791854.19</v>
      </c>
      <c r="F16" s="22"/>
      <c r="G16" s="22"/>
    </row>
    <row r="17" ht="18" customHeight="1" spans="1:7">
      <c r="A17" s="28" t="s">
        <v>81</v>
      </c>
      <c r="B17" s="132" t="s">
        <v>82</v>
      </c>
      <c r="C17" s="22">
        <v>791854.19</v>
      </c>
      <c r="D17" s="22">
        <v>791854.19</v>
      </c>
      <c r="E17" s="22">
        <v>791854.19</v>
      </c>
      <c r="F17" s="22"/>
      <c r="G17" s="22"/>
    </row>
    <row r="18" ht="18" customHeight="1" spans="1:7">
      <c r="A18" s="28" t="s">
        <v>83</v>
      </c>
      <c r="B18" s="133" t="s">
        <v>84</v>
      </c>
      <c r="C18" s="22">
        <v>406501.87</v>
      </c>
      <c r="D18" s="22">
        <v>406501.87</v>
      </c>
      <c r="E18" s="22">
        <v>406501.87</v>
      </c>
      <c r="F18" s="22"/>
      <c r="G18" s="22"/>
    </row>
    <row r="19" ht="18" customHeight="1" spans="1:7">
      <c r="A19" s="28" t="s">
        <v>85</v>
      </c>
      <c r="B19" s="133" t="s">
        <v>86</v>
      </c>
      <c r="C19" s="22">
        <v>350587.32</v>
      </c>
      <c r="D19" s="22">
        <v>350587.32</v>
      </c>
      <c r="E19" s="22">
        <v>350587.32</v>
      </c>
      <c r="F19" s="22"/>
      <c r="G19" s="22"/>
    </row>
    <row r="20" ht="18" customHeight="1" spans="1:7">
      <c r="A20" s="28" t="s">
        <v>87</v>
      </c>
      <c r="B20" s="133" t="s">
        <v>88</v>
      </c>
      <c r="C20" s="22">
        <v>34765</v>
      </c>
      <c r="D20" s="22">
        <v>34765</v>
      </c>
      <c r="E20" s="22">
        <v>34765</v>
      </c>
      <c r="F20" s="22"/>
      <c r="G20" s="22"/>
    </row>
    <row r="21" ht="18" customHeight="1" spans="1:7">
      <c r="A21" s="28" t="s">
        <v>89</v>
      </c>
      <c r="B21" s="28" t="s">
        <v>90</v>
      </c>
      <c r="C21" s="22">
        <v>584294.74</v>
      </c>
      <c r="D21" s="22">
        <v>584294.74</v>
      </c>
      <c r="E21" s="22">
        <v>584294.74</v>
      </c>
      <c r="F21" s="22"/>
      <c r="G21" s="22"/>
    </row>
    <row r="22" ht="18" customHeight="1" spans="1:7">
      <c r="A22" s="28" t="s">
        <v>91</v>
      </c>
      <c r="B22" s="132" t="s">
        <v>92</v>
      </c>
      <c r="C22" s="22">
        <v>584294.74</v>
      </c>
      <c r="D22" s="22">
        <v>584294.74</v>
      </c>
      <c r="E22" s="22">
        <v>584294.74</v>
      </c>
      <c r="F22" s="22"/>
      <c r="G22" s="22"/>
    </row>
    <row r="23" ht="18" customHeight="1" spans="1:7">
      <c r="A23" s="28" t="s">
        <v>93</v>
      </c>
      <c r="B23" s="133" t="s">
        <v>94</v>
      </c>
      <c r="C23" s="22">
        <v>584294.74</v>
      </c>
      <c r="D23" s="22">
        <v>584294.74</v>
      </c>
      <c r="E23" s="22">
        <v>584294.74</v>
      </c>
      <c r="F23" s="22"/>
      <c r="G23" s="22"/>
    </row>
    <row r="24" ht="18" customHeight="1" spans="1:7">
      <c r="A24" s="134" t="s">
        <v>95</v>
      </c>
      <c r="B24" s="135" t="s">
        <v>95</v>
      </c>
      <c r="C24" s="22">
        <v>12064389.14</v>
      </c>
      <c r="D24" s="22">
        <v>10954389.14</v>
      </c>
      <c r="E24" s="22">
        <v>9522045.45</v>
      </c>
      <c r="F24" s="22">
        <v>1432343.69</v>
      </c>
      <c r="G24" s="22">
        <v>1110000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pageSetup paperSize="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9.14166666666667" defaultRowHeight="14.25" customHeight="1" outlineLevelRow="6" outlineLevelCol="5"/>
  <cols>
    <col min="1" max="1" width="27.425" customWidth="1"/>
    <col min="2" max="6" width="31.175" customWidth="1"/>
  </cols>
  <sheetData>
    <row r="1" ht="12" customHeight="1" spans="1:6">
      <c r="A1" s="120"/>
      <c r="B1" s="120"/>
      <c r="C1" s="56"/>
      <c r="F1" s="55" t="s">
        <v>118</v>
      </c>
    </row>
    <row r="2" ht="25.5" customHeight="1" spans="1:6">
      <c r="A2" s="121" t="s">
        <v>119</v>
      </c>
      <c r="B2" s="121"/>
      <c r="C2" s="121"/>
      <c r="D2" s="121"/>
      <c r="E2" s="121"/>
      <c r="F2" s="121"/>
    </row>
    <row r="3" ht="15.75" customHeight="1" spans="1:6">
      <c r="A3" s="4" t="str">
        <f>"单位名称："&amp;"开远市人民检察院"</f>
        <v>单位名称：开远市人民检察院</v>
      </c>
      <c r="B3" s="120"/>
      <c r="C3" s="56"/>
      <c r="F3" s="55" t="s">
        <v>120</v>
      </c>
    </row>
    <row r="4" ht="19.5" customHeight="1" spans="1:6">
      <c r="A4" s="9" t="s">
        <v>121</v>
      </c>
      <c r="B4" s="15" t="s">
        <v>122</v>
      </c>
      <c r="C4" s="10" t="s">
        <v>123</v>
      </c>
      <c r="D4" s="11"/>
      <c r="E4" s="12"/>
      <c r="F4" s="15" t="s">
        <v>124</v>
      </c>
    </row>
    <row r="5" ht="19.5" customHeight="1" spans="1:6">
      <c r="A5" s="17"/>
      <c r="B5" s="18"/>
      <c r="C5" s="60" t="s">
        <v>33</v>
      </c>
      <c r="D5" s="60" t="s">
        <v>125</v>
      </c>
      <c r="E5" s="60" t="s">
        <v>126</v>
      </c>
      <c r="F5" s="18"/>
    </row>
    <row r="6" ht="18.75" customHeight="1" spans="1:6">
      <c r="A6" s="122">
        <v>1</v>
      </c>
      <c r="B6" s="122">
        <v>2</v>
      </c>
      <c r="C6" s="123">
        <v>3</v>
      </c>
      <c r="D6" s="122">
        <v>4</v>
      </c>
      <c r="E6" s="122">
        <v>5</v>
      </c>
      <c r="F6" s="122">
        <v>6</v>
      </c>
    </row>
    <row r="7" ht="18.75" customHeight="1" spans="1:6">
      <c r="A7" s="124">
        <v>142515</v>
      </c>
      <c r="B7" s="124"/>
      <c r="C7" s="125">
        <v>117715</v>
      </c>
      <c r="D7" s="124"/>
      <c r="E7" s="124">
        <v>117715</v>
      </c>
      <c r="F7" s="124">
        <v>24800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1"/>
  <sheetViews>
    <sheetView showZeros="0" topLeftCell="E1" workbookViewId="0">
      <selection activeCell="P21" sqref="P21"/>
    </sheetView>
  </sheetViews>
  <sheetFormatPr defaultColWidth="9.14166666666667" defaultRowHeight="14.25" customHeight="1"/>
  <cols>
    <col min="1" max="1" width="15" customWidth="1"/>
    <col min="2" max="2" width="20.3333333333333" customWidth="1"/>
    <col min="3" max="3" width="20.1083333333333" customWidth="1"/>
    <col min="4" max="4" width="12.775" customWidth="1"/>
    <col min="5" max="5" width="15.775" customWidth="1"/>
    <col min="6" max="6" width="10" customWidth="1"/>
    <col min="7" max="7" width="16.8916666666667" customWidth="1"/>
    <col min="8" max="8" width="12.6666666666667" customWidth="1"/>
    <col min="9" max="9" width="13.1083333333333" customWidth="1"/>
    <col min="10" max="10" width="11.775" customWidth="1"/>
    <col min="11" max="11" width="8.775" customWidth="1"/>
    <col min="12" max="12" width="11.775" customWidth="1"/>
    <col min="13" max="13" width="7" customWidth="1"/>
    <col min="14" max="14" width="8.225" customWidth="1"/>
    <col min="15" max="15" width="7.775" customWidth="1"/>
    <col min="16" max="17" width="8.10833333333333" customWidth="1"/>
    <col min="18" max="18" width="6.55833333333333" customWidth="1"/>
    <col min="19" max="19" width="8.10833333333333" customWidth="1"/>
    <col min="20" max="20" width="9" customWidth="1"/>
    <col min="21" max="22" width="9.89166666666667" customWidth="1"/>
    <col min="23" max="23" width="8.225" customWidth="1"/>
  </cols>
  <sheetData>
    <row r="1" ht="13.5" customHeight="1" spans="4:23">
      <c r="D1" s="1"/>
      <c r="E1" s="1"/>
      <c r="F1" s="1"/>
      <c r="G1" s="1"/>
      <c r="U1" s="114"/>
      <c r="W1" s="51" t="s">
        <v>127</v>
      </c>
    </row>
    <row r="2" ht="27.75" customHeight="1" spans="1:23">
      <c r="A2" s="26" t="s">
        <v>128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>"单位名称："&amp;"开远市人民检察院"</f>
        <v>单位名称：开远市人民检察院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14"/>
      <c r="W3" s="100" t="s">
        <v>120</v>
      </c>
    </row>
    <row r="4" ht="21.75" customHeight="1" spans="1:24">
      <c r="A4" s="8" t="s">
        <v>129</v>
      </c>
      <c r="B4" s="8" t="s">
        <v>130</v>
      </c>
      <c r="C4" s="8" t="s">
        <v>131</v>
      </c>
      <c r="D4" s="9" t="s">
        <v>132</v>
      </c>
      <c r="E4" s="9" t="s">
        <v>133</v>
      </c>
      <c r="F4" s="9" t="s">
        <v>134</v>
      </c>
      <c r="G4" s="9" t="s">
        <v>135</v>
      </c>
      <c r="H4" s="60" t="s">
        <v>136</v>
      </c>
      <c r="I4" s="60"/>
      <c r="J4" s="60"/>
      <c r="K4" s="60"/>
      <c r="L4" s="111"/>
      <c r="M4" s="111"/>
      <c r="N4" s="111"/>
      <c r="O4" s="111"/>
      <c r="P4" s="111"/>
      <c r="Q4" s="43"/>
      <c r="R4" s="60"/>
      <c r="S4" s="60"/>
      <c r="T4" s="60"/>
      <c r="U4" s="60"/>
      <c r="V4" s="60"/>
      <c r="W4" s="60"/>
      <c r="X4" s="119"/>
    </row>
    <row r="5" ht="21.75" customHeight="1" spans="1:24">
      <c r="A5" s="13"/>
      <c r="B5" s="13"/>
      <c r="C5" s="13"/>
      <c r="D5" s="14"/>
      <c r="E5" s="14"/>
      <c r="F5" s="14"/>
      <c r="G5" s="14"/>
      <c r="H5" s="60" t="s">
        <v>31</v>
      </c>
      <c r="I5" s="43" t="s">
        <v>34</v>
      </c>
      <c r="J5" s="43"/>
      <c r="K5" s="43"/>
      <c r="L5" s="111"/>
      <c r="M5" s="111"/>
      <c r="N5" s="111" t="s">
        <v>137</v>
      </c>
      <c r="O5" s="111"/>
      <c r="P5" s="111"/>
      <c r="Q5" s="43" t="s">
        <v>37</v>
      </c>
      <c r="R5" s="60" t="s">
        <v>52</v>
      </c>
      <c r="S5" s="43"/>
      <c r="T5" s="43"/>
      <c r="U5" s="43"/>
      <c r="V5" s="43"/>
      <c r="W5" s="43"/>
      <c r="X5" s="119"/>
    </row>
    <row r="6" ht="15" customHeight="1" spans="1:24">
      <c r="A6" s="16"/>
      <c r="B6" s="16"/>
      <c r="C6" s="16"/>
      <c r="D6" s="17"/>
      <c r="E6" s="17"/>
      <c r="F6" s="17"/>
      <c r="G6" s="17"/>
      <c r="H6" s="60"/>
      <c r="I6" s="43" t="s">
        <v>138</v>
      </c>
      <c r="J6" s="43" t="s">
        <v>139</v>
      </c>
      <c r="K6" s="43" t="s">
        <v>140</v>
      </c>
      <c r="L6" s="118" t="s">
        <v>141</v>
      </c>
      <c r="M6" s="118" t="s">
        <v>142</v>
      </c>
      <c r="N6" s="118" t="s">
        <v>34</v>
      </c>
      <c r="O6" s="118" t="s">
        <v>35</v>
      </c>
      <c r="P6" s="118" t="s">
        <v>36</v>
      </c>
      <c r="Q6" s="43"/>
      <c r="R6" s="43" t="s">
        <v>33</v>
      </c>
      <c r="S6" s="43" t="s">
        <v>44</v>
      </c>
      <c r="T6" s="43" t="s">
        <v>143</v>
      </c>
      <c r="U6" s="43" t="s">
        <v>40</v>
      </c>
      <c r="V6" s="43" t="s">
        <v>41</v>
      </c>
      <c r="W6" s="43" t="s">
        <v>42</v>
      </c>
      <c r="X6" s="119"/>
    </row>
    <row r="7" ht="34" customHeight="1" spans="1:24">
      <c r="A7" s="16"/>
      <c r="B7" s="16"/>
      <c r="C7" s="16"/>
      <c r="D7" s="17"/>
      <c r="E7" s="17"/>
      <c r="F7" s="17"/>
      <c r="G7" s="17"/>
      <c r="H7" s="60"/>
      <c r="I7" s="43"/>
      <c r="J7" s="43"/>
      <c r="K7" s="43"/>
      <c r="L7" s="118"/>
      <c r="M7" s="118"/>
      <c r="N7" s="118"/>
      <c r="O7" s="118"/>
      <c r="P7" s="118"/>
      <c r="Q7" s="43"/>
      <c r="R7" s="43"/>
      <c r="S7" s="43"/>
      <c r="T7" s="43"/>
      <c r="U7" s="43"/>
      <c r="V7" s="43"/>
      <c r="W7" s="43"/>
      <c r="X7" s="119"/>
    </row>
    <row r="8" ht="15" customHeight="1" spans="1:24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  <c r="X8" s="119"/>
    </row>
    <row r="9" ht="18.75" customHeight="1" spans="1:24">
      <c r="A9" s="106" t="s">
        <v>46</v>
      </c>
      <c r="B9" s="107"/>
      <c r="C9" s="106"/>
      <c r="D9" s="106"/>
      <c r="E9" s="106"/>
      <c r="F9" s="106"/>
      <c r="G9" s="106"/>
      <c r="H9" s="117">
        <v>10954389.14</v>
      </c>
      <c r="I9" s="117">
        <v>10954389.14</v>
      </c>
      <c r="J9" s="117">
        <v>2528781.05</v>
      </c>
      <c r="K9" s="117"/>
      <c r="L9" s="117">
        <v>8425608.09</v>
      </c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9"/>
    </row>
    <row r="10" ht="31.4" customHeight="1" spans="1:24">
      <c r="A10" s="106" t="s">
        <v>46</v>
      </c>
      <c r="B10" s="107" t="s">
        <v>144</v>
      </c>
      <c r="C10" s="106" t="s">
        <v>145</v>
      </c>
      <c r="D10" s="106" t="s">
        <v>66</v>
      </c>
      <c r="E10" s="106" t="s">
        <v>67</v>
      </c>
      <c r="F10" s="106" t="s">
        <v>146</v>
      </c>
      <c r="G10" s="106" t="s">
        <v>147</v>
      </c>
      <c r="H10" s="117">
        <v>918000</v>
      </c>
      <c r="I10" s="117">
        <v>918000</v>
      </c>
      <c r="J10" s="117"/>
      <c r="K10" s="117"/>
      <c r="L10" s="117">
        <v>918000</v>
      </c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9"/>
    </row>
    <row r="11" ht="31.4" customHeight="1" spans="1:24">
      <c r="A11" s="106" t="s">
        <v>46</v>
      </c>
      <c r="B11" s="107" t="s">
        <v>148</v>
      </c>
      <c r="C11" s="106" t="s">
        <v>149</v>
      </c>
      <c r="D11" s="106" t="s">
        <v>64</v>
      </c>
      <c r="E11" s="106" t="s">
        <v>65</v>
      </c>
      <c r="F11" s="106" t="s">
        <v>150</v>
      </c>
      <c r="G11" s="106" t="s">
        <v>151</v>
      </c>
      <c r="H11" s="117">
        <v>543503.44</v>
      </c>
      <c r="I11" s="117">
        <v>543503.44</v>
      </c>
      <c r="J11" s="117">
        <v>135875.86</v>
      </c>
      <c r="K11" s="117"/>
      <c r="L11" s="117">
        <v>407627.58</v>
      </c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9"/>
    </row>
    <row r="12" ht="31.4" customHeight="1" spans="1:24">
      <c r="A12" s="106" t="s">
        <v>46</v>
      </c>
      <c r="B12" s="107" t="s">
        <v>148</v>
      </c>
      <c r="C12" s="106" t="s">
        <v>149</v>
      </c>
      <c r="D12" s="106" t="s">
        <v>64</v>
      </c>
      <c r="E12" s="106" t="s">
        <v>65</v>
      </c>
      <c r="F12" s="106" t="s">
        <v>152</v>
      </c>
      <c r="G12" s="106" t="s">
        <v>153</v>
      </c>
      <c r="H12" s="117">
        <v>120137.06</v>
      </c>
      <c r="I12" s="117">
        <v>120137.06</v>
      </c>
      <c r="J12" s="117">
        <v>30034.27</v>
      </c>
      <c r="K12" s="117"/>
      <c r="L12" s="117">
        <v>90102.79</v>
      </c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9"/>
    </row>
    <row r="13" ht="31.4" customHeight="1" spans="1:24">
      <c r="A13" s="106" t="s">
        <v>46</v>
      </c>
      <c r="B13" s="107" t="s">
        <v>148</v>
      </c>
      <c r="C13" s="106" t="s">
        <v>149</v>
      </c>
      <c r="D13" s="106" t="s">
        <v>64</v>
      </c>
      <c r="E13" s="106" t="s">
        <v>65</v>
      </c>
      <c r="F13" s="106" t="s">
        <v>154</v>
      </c>
      <c r="G13" s="106" t="s">
        <v>155</v>
      </c>
      <c r="H13" s="117">
        <v>41220</v>
      </c>
      <c r="I13" s="117">
        <v>41220</v>
      </c>
      <c r="J13" s="117">
        <v>10305</v>
      </c>
      <c r="K13" s="117"/>
      <c r="L13" s="117">
        <v>30915</v>
      </c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9"/>
    </row>
    <row r="14" ht="31.4" customHeight="1" spans="1:24">
      <c r="A14" s="106" t="s">
        <v>46</v>
      </c>
      <c r="B14" s="107" t="s">
        <v>148</v>
      </c>
      <c r="C14" s="106" t="s">
        <v>149</v>
      </c>
      <c r="D14" s="106" t="s">
        <v>64</v>
      </c>
      <c r="E14" s="106" t="s">
        <v>65</v>
      </c>
      <c r="F14" s="106" t="s">
        <v>156</v>
      </c>
      <c r="G14" s="106" t="s">
        <v>157</v>
      </c>
      <c r="H14" s="117">
        <v>32021.13</v>
      </c>
      <c r="I14" s="117">
        <v>32021.13</v>
      </c>
      <c r="J14" s="117">
        <v>8005.28</v>
      </c>
      <c r="K14" s="117"/>
      <c r="L14" s="117">
        <v>24015.85</v>
      </c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9"/>
    </row>
    <row r="15" ht="31.4" customHeight="1" spans="1:24">
      <c r="A15" s="106" t="s">
        <v>46</v>
      </c>
      <c r="B15" s="107" t="s">
        <v>158</v>
      </c>
      <c r="C15" s="106" t="s">
        <v>159</v>
      </c>
      <c r="D15" s="106" t="s">
        <v>64</v>
      </c>
      <c r="E15" s="106" t="s">
        <v>65</v>
      </c>
      <c r="F15" s="106" t="s">
        <v>160</v>
      </c>
      <c r="G15" s="106" t="s">
        <v>161</v>
      </c>
      <c r="H15" s="117">
        <v>2039549.4</v>
      </c>
      <c r="I15" s="117">
        <v>2039549.4</v>
      </c>
      <c r="J15" s="117">
        <v>509887.35</v>
      </c>
      <c r="K15" s="117"/>
      <c r="L15" s="117">
        <v>1529662.05</v>
      </c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9"/>
    </row>
    <row r="16" ht="31.4" customHeight="1" spans="1:24">
      <c r="A16" s="106" t="s">
        <v>46</v>
      </c>
      <c r="B16" s="107" t="s">
        <v>158</v>
      </c>
      <c r="C16" s="106" t="s">
        <v>159</v>
      </c>
      <c r="D16" s="106" t="s">
        <v>64</v>
      </c>
      <c r="E16" s="106" t="s">
        <v>65</v>
      </c>
      <c r="F16" s="106" t="s">
        <v>162</v>
      </c>
      <c r="G16" s="106" t="s">
        <v>163</v>
      </c>
      <c r="H16" s="117">
        <v>3106315.8</v>
      </c>
      <c r="I16" s="117">
        <v>3106315.8</v>
      </c>
      <c r="J16" s="117">
        <v>776578.95</v>
      </c>
      <c r="K16" s="117"/>
      <c r="L16" s="117">
        <v>2329736.85</v>
      </c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9"/>
    </row>
    <row r="17" ht="31.4" customHeight="1" spans="1:24">
      <c r="A17" s="106" t="s">
        <v>46</v>
      </c>
      <c r="B17" s="107" t="s">
        <v>158</v>
      </c>
      <c r="C17" s="106" t="s">
        <v>159</v>
      </c>
      <c r="D17" s="106" t="s">
        <v>64</v>
      </c>
      <c r="E17" s="106" t="s">
        <v>65</v>
      </c>
      <c r="F17" s="106" t="s">
        <v>164</v>
      </c>
      <c r="G17" s="106" t="s">
        <v>165</v>
      </c>
      <c r="H17" s="117">
        <v>186837.45</v>
      </c>
      <c r="I17" s="117">
        <v>186837.45</v>
      </c>
      <c r="J17" s="117">
        <v>46709.36</v>
      </c>
      <c r="K17" s="117"/>
      <c r="L17" s="117">
        <v>140128.09</v>
      </c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9"/>
    </row>
    <row r="18" ht="31.4" customHeight="1" spans="1:24">
      <c r="A18" s="106" t="s">
        <v>46</v>
      </c>
      <c r="B18" s="107" t="s">
        <v>166</v>
      </c>
      <c r="C18" s="106" t="s">
        <v>167</v>
      </c>
      <c r="D18" s="106" t="s">
        <v>74</v>
      </c>
      <c r="E18" s="106" t="s">
        <v>75</v>
      </c>
      <c r="F18" s="106" t="s">
        <v>168</v>
      </c>
      <c r="G18" s="106" t="s">
        <v>169</v>
      </c>
      <c r="H18" s="117">
        <v>844679.2</v>
      </c>
      <c r="I18" s="117">
        <v>844679.2</v>
      </c>
      <c r="J18" s="117">
        <v>211169.8</v>
      </c>
      <c r="K18" s="117"/>
      <c r="L18" s="117">
        <v>633509.4</v>
      </c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9"/>
    </row>
    <row r="19" ht="31.4" customHeight="1" spans="1:24">
      <c r="A19" s="106" t="s">
        <v>46</v>
      </c>
      <c r="B19" s="107" t="s">
        <v>166</v>
      </c>
      <c r="C19" s="106" t="s">
        <v>167</v>
      </c>
      <c r="D19" s="106" t="s">
        <v>78</v>
      </c>
      <c r="E19" s="106" t="s">
        <v>77</v>
      </c>
      <c r="F19" s="106" t="s">
        <v>170</v>
      </c>
      <c r="G19" s="106" t="s">
        <v>171</v>
      </c>
      <c r="H19" s="117">
        <v>10545.47</v>
      </c>
      <c r="I19" s="117">
        <v>10545.47</v>
      </c>
      <c r="J19" s="117">
        <v>2636.37</v>
      </c>
      <c r="K19" s="117"/>
      <c r="L19" s="117">
        <v>7909.1</v>
      </c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9"/>
    </row>
    <row r="20" ht="31.4" customHeight="1" spans="1:24">
      <c r="A20" s="106" t="s">
        <v>46</v>
      </c>
      <c r="B20" s="107" t="s">
        <v>166</v>
      </c>
      <c r="C20" s="106" t="s">
        <v>167</v>
      </c>
      <c r="D20" s="106" t="s">
        <v>83</v>
      </c>
      <c r="E20" s="106" t="s">
        <v>84</v>
      </c>
      <c r="F20" s="106" t="s">
        <v>172</v>
      </c>
      <c r="G20" s="106" t="s">
        <v>173</v>
      </c>
      <c r="H20" s="117">
        <v>406501.87</v>
      </c>
      <c r="I20" s="117">
        <v>406501.87</v>
      </c>
      <c r="J20" s="117">
        <v>101625.47</v>
      </c>
      <c r="K20" s="117"/>
      <c r="L20" s="117">
        <v>304876.4</v>
      </c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9"/>
    </row>
    <row r="21" ht="31.4" customHeight="1" spans="1:24">
      <c r="A21" s="106" t="s">
        <v>46</v>
      </c>
      <c r="B21" s="107" t="s">
        <v>166</v>
      </c>
      <c r="C21" s="106" t="s">
        <v>167</v>
      </c>
      <c r="D21" s="106" t="s">
        <v>85</v>
      </c>
      <c r="E21" s="106" t="s">
        <v>86</v>
      </c>
      <c r="F21" s="106" t="s">
        <v>174</v>
      </c>
      <c r="G21" s="106" t="s">
        <v>175</v>
      </c>
      <c r="H21" s="117">
        <v>350587.32</v>
      </c>
      <c r="I21" s="117">
        <v>350587.32</v>
      </c>
      <c r="J21" s="117">
        <v>87646.83</v>
      </c>
      <c r="K21" s="117"/>
      <c r="L21" s="117">
        <v>262940.49</v>
      </c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9"/>
    </row>
    <row r="22" ht="31.4" customHeight="1" spans="1:24">
      <c r="A22" s="106" t="s">
        <v>46</v>
      </c>
      <c r="B22" s="107" t="s">
        <v>166</v>
      </c>
      <c r="C22" s="106" t="s">
        <v>167</v>
      </c>
      <c r="D22" s="106" t="s">
        <v>87</v>
      </c>
      <c r="E22" s="106" t="s">
        <v>88</v>
      </c>
      <c r="F22" s="106" t="s">
        <v>170</v>
      </c>
      <c r="G22" s="106" t="s">
        <v>171</v>
      </c>
      <c r="H22" s="117">
        <v>34765</v>
      </c>
      <c r="I22" s="117">
        <v>34765</v>
      </c>
      <c r="J22" s="117">
        <v>34765</v>
      </c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9"/>
    </row>
    <row r="23" ht="31.4" customHeight="1" spans="1:24">
      <c r="A23" s="106" t="s">
        <v>46</v>
      </c>
      <c r="B23" s="107" t="s">
        <v>176</v>
      </c>
      <c r="C23" s="106" t="s">
        <v>94</v>
      </c>
      <c r="D23" s="106" t="s">
        <v>93</v>
      </c>
      <c r="E23" s="106" t="s">
        <v>94</v>
      </c>
      <c r="F23" s="106" t="s">
        <v>177</v>
      </c>
      <c r="G23" s="106" t="s">
        <v>94</v>
      </c>
      <c r="H23" s="117">
        <v>584294.74</v>
      </c>
      <c r="I23" s="117">
        <v>584294.74</v>
      </c>
      <c r="J23" s="117">
        <v>146073.69</v>
      </c>
      <c r="K23" s="117"/>
      <c r="L23" s="117">
        <v>438221.05</v>
      </c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9"/>
    </row>
    <row r="24" ht="31.4" customHeight="1" spans="1:24">
      <c r="A24" s="106" t="s">
        <v>46</v>
      </c>
      <c r="B24" s="107" t="s">
        <v>178</v>
      </c>
      <c r="C24" s="106" t="s">
        <v>179</v>
      </c>
      <c r="D24" s="106" t="s">
        <v>64</v>
      </c>
      <c r="E24" s="106" t="s">
        <v>65</v>
      </c>
      <c r="F24" s="106" t="s">
        <v>180</v>
      </c>
      <c r="G24" s="106" t="s">
        <v>181</v>
      </c>
      <c r="H24" s="117">
        <v>23041.2</v>
      </c>
      <c r="I24" s="117">
        <v>23041.2</v>
      </c>
      <c r="J24" s="117">
        <v>5760.3</v>
      </c>
      <c r="K24" s="117"/>
      <c r="L24" s="117">
        <v>17280.9</v>
      </c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9"/>
    </row>
    <row r="25" ht="31.4" customHeight="1" spans="1:24">
      <c r="A25" s="106" t="s">
        <v>46</v>
      </c>
      <c r="B25" s="107" t="s">
        <v>182</v>
      </c>
      <c r="C25" s="106" t="s">
        <v>183</v>
      </c>
      <c r="D25" s="106" t="s">
        <v>64</v>
      </c>
      <c r="E25" s="106" t="s">
        <v>65</v>
      </c>
      <c r="F25" s="106" t="s">
        <v>184</v>
      </c>
      <c r="G25" s="106" t="s">
        <v>185</v>
      </c>
      <c r="H25" s="117">
        <v>117715</v>
      </c>
      <c r="I25" s="117">
        <v>117715</v>
      </c>
      <c r="J25" s="117">
        <v>29428.75</v>
      </c>
      <c r="K25" s="117"/>
      <c r="L25" s="117">
        <v>88286.25</v>
      </c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9"/>
    </row>
    <row r="26" ht="31.4" customHeight="1" spans="1:24">
      <c r="A26" s="106" t="s">
        <v>46</v>
      </c>
      <c r="B26" s="107" t="s">
        <v>186</v>
      </c>
      <c r="C26" s="106" t="s">
        <v>124</v>
      </c>
      <c r="D26" s="106" t="s">
        <v>64</v>
      </c>
      <c r="E26" s="106" t="s">
        <v>65</v>
      </c>
      <c r="F26" s="106" t="s">
        <v>187</v>
      </c>
      <c r="G26" s="106" t="s">
        <v>124</v>
      </c>
      <c r="H26" s="117">
        <v>24800</v>
      </c>
      <c r="I26" s="117">
        <v>24800</v>
      </c>
      <c r="J26" s="117">
        <v>6200</v>
      </c>
      <c r="K26" s="117"/>
      <c r="L26" s="117">
        <v>18600</v>
      </c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9"/>
    </row>
    <row r="27" ht="31.4" customHeight="1" spans="1:24">
      <c r="A27" s="106" t="s">
        <v>46</v>
      </c>
      <c r="B27" s="107" t="s">
        <v>188</v>
      </c>
      <c r="C27" s="106" t="s">
        <v>189</v>
      </c>
      <c r="D27" s="106" t="s">
        <v>64</v>
      </c>
      <c r="E27" s="106" t="s">
        <v>65</v>
      </c>
      <c r="F27" s="106" t="s">
        <v>154</v>
      </c>
      <c r="G27" s="106" t="s">
        <v>155</v>
      </c>
      <c r="H27" s="117">
        <v>432810</v>
      </c>
      <c r="I27" s="117">
        <v>432810</v>
      </c>
      <c r="J27" s="117">
        <v>108202.5</v>
      </c>
      <c r="K27" s="117"/>
      <c r="L27" s="117">
        <v>324607.5</v>
      </c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9"/>
    </row>
    <row r="28" ht="31.4" customHeight="1" spans="1:24">
      <c r="A28" s="106" t="s">
        <v>46</v>
      </c>
      <c r="B28" s="107" t="s">
        <v>190</v>
      </c>
      <c r="C28" s="106" t="s">
        <v>191</v>
      </c>
      <c r="D28" s="106" t="s">
        <v>64</v>
      </c>
      <c r="E28" s="106" t="s">
        <v>65</v>
      </c>
      <c r="F28" s="106" t="s">
        <v>192</v>
      </c>
      <c r="G28" s="106" t="s">
        <v>191</v>
      </c>
      <c r="H28" s="117">
        <v>120137.06</v>
      </c>
      <c r="I28" s="117">
        <v>120137.06</v>
      </c>
      <c r="J28" s="117">
        <v>30034.27</v>
      </c>
      <c r="K28" s="117"/>
      <c r="L28" s="117">
        <v>90102.79</v>
      </c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9"/>
    </row>
    <row r="29" ht="31.4" customHeight="1" spans="1:24">
      <c r="A29" s="106" t="s">
        <v>46</v>
      </c>
      <c r="B29" s="107" t="s">
        <v>193</v>
      </c>
      <c r="C29" s="106" t="s">
        <v>194</v>
      </c>
      <c r="D29" s="106" t="s">
        <v>64</v>
      </c>
      <c r="E29" s="106" t="s">
        <v>65</v>
      </c>
      <c r="F29" s="106" t="s">
        <v>162</v>
      </c>
      <c r="G29" s="106" t="s">
        <v>163</v>
      </c>
      <c r="H29" s="117">
        <v>25560</v>
      </c>
      <c r="I29" s="117">
        <v>25560</v>
      </c>
      <c r="J29" s="117"/>
      <c r="K29" s="117"/>
      <c r="L29" s="117">
        <v>25560</v>
      </c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9"/>
    </row>
    <row r="30" ht="31.4" customHeight="1" spans="1:24">
      <c r="A30" s="106" t="s">
        <v>46</v>
      </c>
      <c r="B30" s="107" t="s">
        <v>195</v>
      </c>
      <c r="C30" s="106" t="s">
        <v>196</v>
      </c>
      <c r="D30" s="106" t="s">
        <v>64</v>
      </c>
      <c r="E30" s="106" t="s">
        <v>65</v>
      </c>
      <c r="F30" s="106" t="s">
        <v>164</v>
      </c>
      <c r="G30" s="106" t="s">
        <v>165</v>
      </c>
      <c r="H30" s="117">
        <v>991368</v>
      </c>
      <c r="I30" s="117">
        <v>991368</v>
      </c>
      <c r="J30" s="117">
        <v>247842</v>
      </c>
      <c r="K30" s="117"/>
      <c r="L30" s="117">
        <v>743526</v>
      </c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9"/>
    </row>
    <row r="31" ht="18.75" customHeight="1" spans="1:24">
      <c r="A31" s="108" t="s">
        <v>95</v>
      </c>
      <c r="B31" s="109"/>
      <c r="C31" s="109"/>
      <c r="D31" s="109"/>
      <c r="E31" s="109"/>
      <c r="F31" s="109"/>
      <c r="G31" s="110"/>
      <c r="H31" s="117">
        <v>10954389.14</v>
      </c>
      <c r="I31" s="117">
        <v>10954389.14</v>
      </c>
      <c r="J31" s="117">
        <v>2528781.05</v>
      </c>
      <c r="K31" s="117"/>
      <c r="L31" s="117">
        <v>8425608.09</v>
      </c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9"/>
    </row>
  </sheetData>
  <mergeCells count="30">
    <mergeCell ref="A2:W2"/>
    <mergeCell ref="A3:G3"/>
    <mergeCell ref="H4:W4"/>
    <mergeCell ref="I5:M5"/>
    <mergeCell ref="N5:P5"/>
    <mergeCell ref="R5:W5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8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3"/>
  <sheetViews>
    <sheetView showZeros="0" topLeftCell="F14" workbookViewId="0">
      <selection activeCell="P15" sqref="P15"/>
    </sheetView>
  </sheetViews>
  <sheetFormatPr defaultColWidth="9.14166666666667" defaultRowHeight="14.25" customHeight="1"/>
  <cols>
    <col min="1" max="1" width="12.775" customWidth="1"/>
    <col min="2" max="2" width="19.5583333333333" customWidth="1"/>
    <col min="3" max="3" width="29.1083333333333" customWidth="1"/>
    <col min="4" max="4" width="17.775" customWidth="1"/>
    <col min="5" max="5" width="11.225" customWidth="1"/>
    <col min="6" max="6" width="14.5583333333333" customWidth="1"/>
    <col min="7" max="7" width="7.10833333333333" customWidth="1"/>
    <col min="8" max="8" width="14.8916666666667" customWidth="1"/>
    <col min="9" max="9" width="11.6666666666667" customWidth="1"/>
    <col min="10" max="10" width="11.8916666666667" customWidth="1"/>
    <col min="11" max="11" width="12.3333333333333" customWidth="1"/>
    <col min="12" max="12" width="8.55833333333333" customWidth="1"/>
    <col min="13" max="13" width="7.66666666666667" customWidth="1"/>
    <col min="14" max="14" width="7.55833333333333" customWidth="1"/>
    <col min="15" max="15" width="7" customWidth="1"/>
    <col min="16" max="16" width="7.225" customWidth="1"/>
    <col min="17" max="17" width="8" customWidth="1"/>
    <col min="18" max="18" width="10.225" customWidth="1"/>
    <col min="19" max="19" width="6.89166666666667" customWidth="1"/>
    <col min="20" max="20" width="8.44166666666667" customWidth="1"/>
    <col min="21" max="21" width="7.775" customWidth="1"/>
    <col min="22" max="22" width="7.44166666666667" customWidth="1"/>
    <col min="23" max="23" width="11.4416666666667" customWidth="1"/>
  </cols>
  <sheetData>
    <row r="1" ht="13.5" customHeight="1" spans="5:23">
      <c r="E1" s="1"/>
      <c r="F1" s="1"/>
      <c r="G1" s="1"/>
      <c r="H1" s="1"/>
      <c r="U1" s="114"/>
      <c r="W1" s="51" t="s">
        <v>197</v>
      </c>
    </row>
    <row r="2" ht="27.75" customHeight="1" spans="1:23">
      <c r="A2" s="26" t="s">
        <v>198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 t="shared" ref="A3:B3" si="0">"单位名称："&amp;"开远市人民检察院"</f>
        <v>单位名称：开远市人民检察院</v>
      </c>
      <c r="B3" s="104" t="str">
        <f t="shared" si="0"/>
        <v>单位名称：开远市人民检察院</v>
      </c>
      <c r="C3" s="104"/>
      <c r="D3" s="104"/>
      <c r="E3" s="104"/>
      <c r="F3" s="104"/>
      <c r="G3" s="104"/>
      <c r="H3" s="104"/>
      <c r="I3" s="104"/>
      <c r="J3" s="6"/>
      <c r="K3" s="6"/>
      <c r="L3" s="6"/>
      <c r="M3" s="6"/>
      <c r="N3" s="6"/>
      <c r="O3" s="6"/>
      <c r="P3" s="6"/>
      <c r="Q3" s="6"/>
      <c r="U3" s="114"/>
      <c r="W3" s="100" t="s">
        <v>120</v>
      </c>
    </row>
    <row r="4" ht="21.75" customHeight="1" spans="1:23">
      <c r="A4" s="8" t="s">
        <v>199</v>
      </c>
      <c r="B4" s="8" t="s">
        <v>130</v>
      </c>
      <c r="C4" s="8" t="s">
        <v>131</v>
      </c>
      <c r="D4" s="8" t="s">
        <v>200</v>
      </c>
      <c r="E4" s="9" t="s">
        <v>132</v>
      </c>
      <c r="F4" s="9" t="s">
        <v>133</v>
      </c>
      <c r="G4" s="9" t="s">
        <v>134</v>
      </c>
      <c r="H4" s="9" t="s">
        <v>135</v>
      </c>
      <c r="I4" s="60" t="s">
        <v>31</v>
      </c>
      <c r="J4" s="60" t="s">
        <v>201</v>
      </c>
      <c r="K4" s="60"/>
      <c r="L4" s="60"/>
      <c r="M4" s="60"/>
      <c r="N4" s="111" t="s">
        <v>137</v>
      </c>
      <c r="O4" s="111"/>
      <c r="P4" s="111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60"/>
      <c r="J5" s="43" t="s">
        <v>34</v>
      </c>
      <c r="K5" s="43"/>
      <c r="L5" s="43" t="s">
        <v>35</v>
      </c>
      <c r="M5" s="43" t="s">
        <v>36</v>
      </c>
      <c r="N5" s="112" t="s">
        <v>34</v>
      </c>
      <c r="O5" s="112" t="s">
        <v>35</v>
      </c>
      <c r="P5" s="112" t="s">
        <v>36</v>
      </c>
      <c r="Q5" s="14"/>
      <c r="R5" s="9" t="s">
        <v>33</v>
      </c>
      <c r="S5" s="9" t="s">
        <v>44</v>
      </c>
      <c r="T5" s="9" t="s">
        <v>143</v>
      </c>
      <c r="U5" s="9" t="s">
        <v>40</v>
      </c>
      <c r="V5" s="9" t="s">
        <v>41</v>
      </c>
      <c r="W5" s="9" t="s">
        <v>42</v>
      </c>
    </row>
    <row r="6" ht="52" customHeight="1" spans="1:23">
      <c r="A6" s="16"/>
      <c r="B6" s="16"/>
      <c r="C6" s="16"/>
      <c r="D6" s="16"/>
      <c r="E6" s="17"/>
      <c r="F6" s="17"/>
      <c r="G6" s="17"/>
      <c r="H6" s="17"/>
      <c r="I6" s="60"/>
      <c r="J6" s="43" t="s">
        <v>33</v>
      </c>
      <c r="K6" s="43" t="s">
        <v>202</v>
      </c>
      <c r="L6" s="43"/>
      <c r="M6" s="43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05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105">
        <v>13</v>
      </c>
      <c r="N7" s="105">
        <v>14</v>
      </c>
      <c r="O7" s="105">
        <v>15</v>
      </c>
      <c r="P7" s="105">
        <v>16</v>
      </c>
      <c r="Q7" s="105">
        <v>17</v>
      </c>
      <c r="R7" s="105">
        <v>18</v>
      </c>
      <c r="S7" s="105">
        <v>19</v>
      </c>
      <c r="T7" s="105">
        <v>20</v>
      </c>
      <c r="U7" s="105">
        <v>21</v>
      </c>
      <c r="V7" s="105">
        <v>22</v>
      </c>
      <c r="W7" s="105">
        <v>23</v>
      </c>
    </row>
    <row r="8" ht="32.9" customHeight="1" spans="1:23">
      <c r="A8" s="106"/>
      <c r="B8" s="107"/>
      <c r="C8" s="106" t="s">
        <v>203</v>
      </c>
      <c r="D8" s="106"/>
      <c r="E8" s="106"/>
      <c r="F8" s="106"/>
      <c r="G8" s="106"/>
      <c r="H8" s="106"/>
      <c r="I8" s="113">
        <v>453583.24</v>
      </c>
      <c r="J8" s="113"/>
      <c r="K8" s="113"/>
      <c r="L8" s="113"/>
      <c r="M8" s="113"/>
      <c r="N8" s="113"/>
      <c r="O8" s="113"/>
      <c r="P8" s="113"/>
      <c r="Q8" s="113"/>
      <c r="R8" s="113">
        <v>453583.24</v>
      </c>
      <c r="S8" s="113"/>
      <c r="T8" s="113"/>
      <c r="U8" s="115"/>
      <c r="V8" s="113"/>
      <c r="W8" s="113">
        <v>453583.24</v>
      </c>
    </row>
    <row r="9" ht="32.9" customHeight="1" spans="1:23">
      <c r="A9" s="106" t="s">
        <v>204</v>
      </c>
      <c r="B9" s="107" t="s">
        <v>205</v>
      </c>
      <c r="C9" s="106" t="s">
        <v>203</v>
      </c>
      <c r="D9" s="106" t="s">
        <v>46</v>
      </c>
      <c r="E9" s="106" t="s">
        <v>64</v>
      </c>
      <c r="F9" s="106" t="s">
        <v>65</v>
      </c>
      <c r="G9" s="106" t="s">
        <v>146</v>
      </c>
      <c r="H9" s="106" t="s">
        <v>147</v>
      </c>
      <c r="I9" s="113">
        <v>291042.24</v>
      </c>
      <c r="J9" s="113"/>
      <c r="K9" s="113"/>
      <c r="L9" s="113"/>
      <c r="M9" s="113"/>
      <c r="N9" s="113"/>
      <c r="O9" s="113"/>
      <c r="P9" s="113"/>
      <c r="Q9" s="113"/>
      <c r="R9" s="113">
        <v>291042.24</v>
      </c>
      <c r="S9" s="113"/>
      <c r="T9" s="113"/>
      <c r="U9" s="115"/>
      <c r="V9" s="113"/>
      <c r="W9" s="113">
        <v>291042.24</v>
      </c>
    </row>
    <row r="10" ht="32.9" customHeight="1" spans="1:23">
      <c r="A10" s="106" t="s">
        <v>204</v>
      </c>
      <c r="B10" s="107" t="s">
        <v>205</v>
      </c>
      <c r="C10" s="106" t="s">
        <v>203</v>
      </c>
      <c r="D10" s="106" t="s">
        <v>46</v>
      </c>
      <c r="E10" s="106" t="s">
        <v>72</v>
      </c>
      <c r="F10" s="106" t="s">
        <v>73</v>
      </c>
      <c r="G10" s="106" t="s">
        <v>146</v>
      </c>
      <c r="H10" s="106" t="s">
        <v>147</v>
      </c>
      <c r="I10" s="113">
        <v>2520</v>
      </c>
      <c r="J10" s="113"/>
      <c r="K10" s="113"/>
      <c r="L10" s="113"/>
      <c r="M10" s="113"/>
      <c r="N10" s="113"/>
      <c r="O10" s="113"/>
      <c r="P10" s="113"/>
      <c r="Q10" s="113"/>
      <c r="R10" s="113">
        <v>2520</v>
      </c>
      <c r="S10" s="113"/>
      <c r="T10" s="113"/>
      <c r="U10" s="115"/>
      <c r="V10" s="113"/>
      <c r="W10" s="113">
        <v>2520</v>
      </c>
    </row>
    <row r="11" ht="32.9" customHeight="1" spans="1:23">
      <c r="A11" s="106" t="s">
        <v>204</v>
      </c>
      <c r="B11" s="107" t="s">
        <v>205</v>
      </c>
      <c r="C11" s="106" t="s">
        <v>203</v>
      </c>
      <c r="D11" s="106" t="s">
        <v>46</v>
      </c>
      <c r="E11" s="106" t="s">
        <v>85</v>
      </c>
      <c r="F11" s="106" t="s">
        <v>86</v>
      </c>
      <c r="G11" s="106" t="s">
        <v>174</v>
      </c>
      <c r="H11" s="106" t="s">
        <v>175</v>
      </c>
      <c r="I11" s="113">
        <v>145554</v>
      </c>
      <c r="J11" s="113"/>
      <c r="K11" s="113"/>
      <c r="L11" s="113"/>
      <c r="M11" s="113"/>
      <c r="N11" s="113"/>
      <c r="O11" s="113"/>
      <c r="P11" s="113"/>
      <c r="Q11" s="113"/>
      <c r="R11" s="113">
        <v>145554</v>
      </c>
      <c r="S11" s="113"/>
      <c r="T11" s="113"/>
      <c r="U11" s="115"/>
      <c r="V11" s="113"/>
      <c r="W11" s="113">
        <v>145554</v>
      </c>
    </row>
    <row r="12" ht="32.9" customHeight="1" spans="1:23">
      <c r="A12" s="106" t="s">
        <v>204</v>
      </c>
      <c r="B12" s="107" t="s">
        <v>205</v>
      </c>
      <c r="C12" s="106" t="s">
        <v>203</v>
      </c>
      <c r="D12" s="106" t="s">
        <v>46</v>
      </c>
      <c r="E12" s="106" t="s">
        <v>87</v>
      </c>
      <c r="F12" s="106" t="s">
        <v>88</v>
      </c>
      <c r="G12" s="106" t="s">
        <v>146</v>
      </c>
      <c r="H12" s="106" t="s">
        <v>147</v>
      </c>
      <c r="I12" s="113">
        <v>14467</v>
      </c>
      <c r="J12" s="113"/>
      <c r="K12" s="113"/>
      <c r="L12" s="113"/>
      <c r="M12" s="113"/>
      <c r="N12" s="113"/>
      <c r="O12" s="113"/>
      <c r="P12" s="113"/>
      <c r="Q12" s="113"/>
      <c r="R12" s="113">
        <v>14467</v>
      </c>
      <c r="S12" s="113"/>
      <c r="T12" s="113"/>
      <c r="U12" s="115"/>
      <c r="V12" s="113"/>
      <c r="W12" s="113">
        <v>14467</v>
      </c>
    </row>
    <row r="13" ht="32.9" customHeight="1" spans="1:23">
      <c r="A13" s="106"/>
      <c r="B13" s="106"/>
      <c r="C13" s="106" t="s">
        <v>206</v>
      </c>
      <c r="D13" s="106"/>
      <c r="E13" s="106"/>
      <c r="F13" s="106"/>
      <c r="G13" s="106"/>
      <c r="H13" s="106"/>
      <c r="I13" s="113">
        <v>75200</v>
      </c>
      <c r="J13" s="113"/>
      <c r="K13" s="113"/>
      <c r="L13" s="113"/>
      <c r="M13" s="113"/>
      <c r="N13" s="113"/>
      <c r="O13" s="113"/>
      <c r="P13" s="113"/>
      <c r="Q13" s="113"/>
      <c r="R13" s="113">
        <v>75200</v>
      </c>
      <c r="S13" s="113"/>
      <c r="T13" s="113"/>
      <c r="U13" s="115"/>
      <c r="V13" s="113"/>
      <c r="W13" s="113">
        <v>75200</v>
      </c>
    </row>
    <row r="14" ht="32.9" customHeight="1" spans="1:23">
      <c r="A14" s="106" t="s">
        <v>207</v>
      </c>
      <c r="B14" s="107" t="s">
        <v>208</v>
      </c>
      <c r="C14" s="106" t="s">
        <v>206</v>
      </c>
      <c r="D14" s="106" t="s">
        <v>46</v>
      </c>
      <c r="E14" s="106" t="s">
        <v>66</v>
      </c>
      <c r="F14" s="106" t="s">
        <v>67</v>
      </c>
      <c r="G14" s="106" t="s">
        <v>209</v>
      </c>
      <c r="H14" s="106" t="s">
        <v>210</v>
      </c>
      <c r="I14" s="113">
        <v>75200</v>
      </c>
      <c r="J14" s="113"/>
      <c r="K14" s="113"/>
      <c r="L14" s="113"/>
      <c r="M14" s="113"/>
      <c r="N14" s="113"/>
      <c r="O14" s="113"/>
      <c r="P14" s="113"/>
      <c r="Q14" s="113"/>
      <c r="R14" s="113">
        <v>75200</v>
      </c>
      <c r="S14" s="113"/>
      <c r="T14" s="113"/>
      <c r="U14" s="115"/>
      <c r="V14" s="113"/>
      <c r="W14" s="113">
        <v>75200</v>
      </c>
    </row>
    <row r="15" ht="32.9" customHeight="1" spans="1:23">
      <c r="A15" s="106"/>
      <c r="B15" s="106"/>
      <c r="C15" s="106" t="s">
        <v>211</v>
      </c>
      <c r="D15" s="106"/>
      <c r="E15" s="106"/>
      <c r="F15" s="106"/>
      <c r="G15" s="106"/>
      <c r="H15" s="106"/>
      <c r="I15" s="113">
        <v>1110000</v>
      </c>
      <c r="J15" s="113">
        <v>1110000</v>
      </c>
      <c r="K15" s="113">
        <v>1110000</v>
      </c>
      <c r="L15" s="113"/>
      <c r="M15" s="113"/>
      <c r="N15" s="113"/>
      <c r="O15" s="113"/>
      <c r="P15" s="113"/>
      <c r="Q15" s="113"/>
      <c r="R15" s="113"/>
      <c r="S15" s="113"/>
      <c r="T15" s="113"/>
      <c r="U15" s="115"/>
      <c r="V15" s="113"/>
      <c r="W15" s="113"/>
    </row>
    <row r="16" ht="32.9" customHeight="1" spans="1:23">
      <c r="A16" s="106" t="s">
        <v>212</v>
      </c>
      <c r="B16" s="107" t="s">
        <v>213</v>
      </c>
      <c r="C16" s="106" t="s">
        <v>211</v>
      </c>
      <c r="D16" s="106" t="s">
        <v>46</v>
      </c>
      <c r="E16" s="106" t="s">
        <v>66</v>
      </c>
      <c r="F16" s="106" t="s">
        <v>67</v>
      </c>
      <c r="G16" s="106" t="s">
        <v>214</v>
      </c>
      <c r="H16" s="106" t="s">
        <v>215</v>
      </c>
      <c r="I16" s="113">
        <v>20000</v>
      </c>
      <c r="J16" s="113">
        <v>20000</v>
      </c>
      <c r="K16" s="113">
        <v>20000</v>
      </c>
      <c r="L16" s="113"/>
      <c r="M16" s="113"/>
      <c r="N16" s="113"/>
      <c r="O16" s="113"/>
      <c r="P16" s="113"/>
      <c r="Q16" s="113"/>
      <c r="R16" s="113"/>
      <c r="S16" s="113"/>
      <c r="T16" s="113"/>
      <c r="U16" s="115"/>
      <c r="V16" s="113"/>
      <c r="W16" s="113"/>
    </row>
    <row r="17" ht="32.9" customHeight="1" spans="1:23">
      <c r="A17" s="106" t="s">
        <v>212</v>
      </c>
      <c r="B17" s="107" t="s">
        <v>213</v>
      </c>
      <c r="C17" s="106" t="s">
        <v>211</v>
      </c>
      <c r="D17" s="106" t="s">
        <v>46</v>
      </c>
      <c r="E17" s="106" t="s">
        <v>66</v>
      </c>
      <c r="F17" s="106" t="s">
        <v>67</v>
      </c>
      <c r="G17" s="106" t="s">
        <v>216</v>
      </c>
      <c r="H17" s="106" t="s">
        <v>217</v>
      </c>
      <c r="I17" s="113">
        <v>100000</v>
      </c>
      <c r="J17" s="113">
        <v>100000</v>
      </c>
      <c r="K17" s="113">
        <v>100000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5"/>
      <c r="V17" s="113"/>
      <c r="W17" s="113"/>
    </row>
    <row r="18" ht="32.9" customHeight="1" spans="1:23">
      <c r="A18" s="106" t="s">
        <v>212</v>
      </c>
      <c r="B18" s="107" t="s">
        <v>213</v>
      </c>
      <c r="C18" s="106" t="s">
        <v>211</v>
      </c>
      <c r="D18" s="106" t="s">
        <v>46</v>
      </c>
      <c r="E18" s="106" t="s">
        <v>66</v>
      </c>
      <c r="F18" s="106" t="s">
        <v>67</v>
      </c>
      <c r="G18" s="106" t="s">
        <v>218</v>
      </c>
      <c r="H18" s="106" t="s">
        <v>219</v>
      </c>
      <c r="I18" s="113">
        <v>550000</v>
      </c>
      <c r="J18" s="113">
        <v>550000</v>
      </c>
      <c r="K18" s="113">
        <v>550000</v>
      </c>
      <c r="L18" s="113"/>
      <c r="M18" s="113"/>
      <c r="N18" s="113"/>
      <c r="O18" s="113"/>
      <c r="P18" s="113"/>
      <c r="Q18" s="113"/>
      <c r="R18" s="113"/>
      <c r="S18" s="113"/>
      <c r="T18" s="113"/>
      <c r="U18" s="115"/>
      <c r="V18" s="113"/>
      <c r="W18" s="113"/>
    </row>
    <row r="19" ht="32.9" customHeight="1" spans="1:23">
      <c r="A19" s="106" t="s">
        <v>212</v>
      </c>
      <c r="B19" s="107" t="s">
        <v>213</v>
      </c>
      <c r="C19" s="106" t="s">
        <v>211</v>
      </c>
      <c r="D19" s="106" t="s">
        <v>46</v>
      </c>
      <c r="E19" s="106" t="s">
        <v>66</v>
      </c>
      <c r="F19" s="106" t="s">
        <v>67</v>
      </c>
      <c r="G19" s="106" t="s">
        <v>209</v>
      </c>
      <c r="H19" s="106" t="s">
        <v>210</v>
      </c>
      <c r="I19" s="113">
        <v>250400</v>
      </c>
      <c r="J19" s="113">
        <v>250400</v>
      </c>
      <c r="K19" s="113">
        <v>250400</v>
      </c>
      <c r="L19" s="113"/>
      <c r="M19" s="113"/>
      <c r="N19" s="113"/>
      <c r="O19" s="113"/>
      <c r="P19" s="113"/>
      <c r="Q19" s="113"/>
      <c r="R19" s="113"/>
      <c r="S19" s="113"/>
      <c r="T19" s="113"/>
      <c r="U19" s="115"/>
      <c r="V19" s="113"/>
      <c r="W19" s="113"/>
    </row>
    <row r="20" ht="32.9" customHeight="1" spans="1:23">
      <c r="A20" s="106" t="s">
        <v>212</v>
      </c>
      <c r="B20" s="107" t="s">
        <v>213</v>
      </c>
      <c r="C20" s="106" t="s">
        <v>211</v>
      </c>
      <c r="D20" s="106" t="s">
        <v>46</v>
      </c>
      <c r="E20" s="106" t="s">
        <v>66</v>
      </c>
      <c r="F20" s="106" t="s">
        <v>67</v>
      </c>
      <c r="G20" s="106" t="s">
        <v>220</v>
      </c>
      <c r="H20" s="106" t="s">
        <v>221</v>
      </c>
      <c r="I20" s="113">
        <v>72000</v>
      </c>
      <c r="J20" s="113">
        <v>72000</v>
      </c>
      <c r="K20" s="113">
        <v>72000</v>
      </c>
      <c r="L20" s="113"/>
      <c r="M20" s="113"/>
      <c r="N20" s="113"/>
      <c r="O20" s="113"/>
      <c r="P20" s="113"/>
      <c r="Q20" s="113"/>
      <c r="R20" s="113"/>
      <c r="S20" s="113"/>
      <c r="T20" s="113"/>
      <c r="U20" s="115"/>
      <c r="V20" s="113"/>
      <c r="W20" s="113"/>
    </row>
    <row r="21" ht="32.9" customHeight="1" spans="1:23">
      <c r="A21" s="106" t="s">
        <v>212</v>
      </c>
      <c r="B21" s="107" t="s">
        <v>213</v>
      </c>
      <c r="C21" s="106" t="s">
        <v>211</v>
      </c>
      <c r="D21" s="106" t="s">
        <v>46</v>
      </c>
      <c r="E21" s="106" t="s">
        <v>66</v>
      </c>
      <c r="F21" s="106" t="s">
        <v>67</v>
      </c>
      <c r="G21" s="106" t="s">
        <v>222</v>
      </c>
      <c r="H21" s="106" t="s">
        <v>223</v>
      </c>
      <c r="I21" s="113">
        <v>10600</v>
      </c>
      <c r="J21" s="113">
        <v>10600</v>
      </c>
      <c r="K21" s="113">
        <v>10600</v>
      </c>
      <c r="L21" s="113"/>
      <c r="M21" s="113"/>
      <c r="N21" s="113"/>
      <c r="O21" s="113"/>
      <c r="P21" s="113"/>
      <c r="Q21" s="113"/>
      <c r="R21" s="113"/>
      <c r="S21" s="113"/>
      <c r="T21" s="113"/>
      <c r="U21" s="115"/>
      <c r="V21" s="113"/>
      <c r="W21" s="113"/>
    </row>
    <row r="22" ht="32.9" customHeight="1" spans="1:23">
      <c r="A22" s="106" t="s">
        <v>212</v>
      </c>
      <c r="B22" s="107" t="s">
        <v>213</v>
      </c>
      <c r="C22" s="106" t="s">
        <v>211</v>
      </c>
      <c r="D22" s="106" t="s">
        <v>46</v>
      </c>
      <c r="E22" s="106" t="s">
        <v>66</v>
      </c>
      <c r="F22" s="106" t="s">
        <v>67</v>
      </c>
      <c r="G22" s="106" t="s">
        <v>224</v>
      </c>
      <c r="H22" s="106" t="s">
        <v>225</v>
      </c>
      <c r="I22" s="113">
        <v>107000</v>
      </c>
      <c r="J22" s="113">
        <v>107000</v>
      </c>
      <c r="K22" s="113">
        <v>107000</v>
      </c>
      <c r="L22" s="113"/>
      <c r="M22" s="113"/>
      <c r="N22" s="113"/>
      <c r="O22" s="113"/>
      <c r="P22" s="113"/>
      <c r="Q22" s="113"/>
      <c r="R22" s="113"/>
      <c r="S22" s="113"/>
      <c r="T22" s="113"/>
      <c r="U22" s="115"/>
      <c r="V22" s="113"/>
      <c r="W22" s="113"/>
    </row>
    <row r="23" ht="18.75" customHeight="1" spans="1:23">
      <c r="A23" s="108" t="s">
        <v>95</v>
      </c>
      <c r="B23" s="109"/>
      <c r="C23" s="109"/>
      <c r="D23" s="109"/>
      <c r="E23" s="109"/>
      <c r="F23" s="109"/>
      <c r="G23" s="109"/>
      <c r="H23" s="110"/>
      <c r="I23" s="113">
        <v>1638783.24</v>
      </c>
      <c r="J23" s="113">
        <v>1110000</v>
      </c>
      <c r="K23" s="113">
        <v>1110000</v>
      </c>
      <c r="L23" s="113"/>
      <c r="M23" s="113"/>
      <c r="N23" s="113"/>
      <c r="O23" s="113"/>
      <c r="P23" s="113"/>
      <c r="Q23" s="113"/>
      <c r="R23" s="113">
        <v>528783.24</v>
      </c>
      <c r="S23" s="113"/>
      <c r="T23" s="113"/>
      <c r="U23" s="115"/>
      <c r="V23" s="113"/>
      <c r="W23" s="113">
        <v>528783.24</v>
      </c>
    </row>
  </sheetData>
  <mergeCells count="28">
    <mergeCell ref="A2:W2"/>
    <mergeCell ref="A3:I3"/>
    <mergeCell ref="J4:M4"/>
    <mergeCell ref="N4:P4"/>
    <mergeCell ref="R4:W4"/>
    <mergeCell ref="J5:K5"/>
    <mergeCell ref="A23:H2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8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8"/>
  <sheetViews>
    <sheetView showZeros="0" view="pageLayout" zoomScaleNormal="100" topLeftCell="C1" workbookViewId="0">
      <selection activeCell="K7" sqref="K7"/>
    </sheetView>
  </sheetViews>
  <sheetFormatPr defaultColWidth="9.14166666666667" defaultRowHeight="12" customHeight="1"/>
  <cols>
    <col min="1" max="1" width="37.775" customWidth="1"/>
    <col min="2" max="2" width="36.775" customWidth="1"/>
    <col min="3" max="3" width="15.225" customWidth="1"/>
    <col min="4" max="4" width="18.5583333333333" customWidth="1"/>
    <col min="5" max="5" width="21.1083333333333" customWidth="1"/>
    <col min="6" max="6" width="10.225" customWidth="1"/>
    <col min="7" max="7" width="10.3166666666667" customWidth="1"/>
    <col min="8" max="8" width="9.31666666666667" customWidth="1"/>
    <col min="9" max="9" width="12.3333333333333" customWidth="1"/>
    <col min="10" max="10" width="34.1083333333333" customWidth="1"/>
  </cols>
  <sheetData>
    <row r="1" customHeight="1" spans="10:10">
      <c r="J1" s="50" t="s">
        <v>226</v>
      </c>
    </row>
    <row r="2" ht="28.5" customHeight="1" spans="1:10">
      <c r="A2" s="41" t="s">
        <v>227</v>
      </c>
      <c r="B2" s="26"/>
      <c r="C2" s="26"/>
      <c r="D2" s="26"/>
      <c r="E2" s="26"/>
      <c r="F2" s="42"/>
      <c r="G2" s="26"/>
      <c r="H2" s="42"/>
      <c r="I2" s="42"/>
      <c r="J2" s="26"/>
    </row>
    <row r="3" ht="15" customHeight="1" spans="1:1">
      <c r="A3" s="4" t="str">
        <f>"单位名称："&amp;"开远市人民检察院"</f>
        <v>单位名称：开远市人民检察院</v>
      </c>
    </row>
    <row r="4" ht="18" customHeight="1" spans="1:10">
      <c r="A4" s="43" t="s">
        <v>228</v>
      </c>
      <c r="B4" s="43" t="s">
        <v>229</v>
      </c>
      <c r="C4" s="43" t="s">
        <v>230</v>
      </c>
      <c r="D4" s="43" t="s">
        <v>231</v>
      </c>
      <c r="E4" s="43" t="s">
        <v>232</v>
      </c>
      <c r="F4" s="44" t="s">
        <v>233</v>
      </c>
      <c r="G4" s="43" t="s">
        <v>234</v>
      </c>
      <c r="H4" s="44" t="s">
        <v>235</v>
      </c>
      <c r="I4" s="44" t="s">
        <v>236</v>
      </c>
      <c r="J4" s="43" t="s">
        <v>237</v>
      </c>
    </row>
    <row r="5" ht="14.2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15" customHeight="1" spans="1:10">
      <c r="A6" s="47" t="s">
        <v>46</v>
      </c>
      <c r="B6" s="47"/>
      <c r="C6" s="47"/>
      <c r="D6" s="47"/>
      <c r="E6" s="47"/>
      <c r="F6" s="48"/>
      <c r="G6" s="47"/>
      <c r="H6" s="48"/>
      <c r="I6" s="48"/>
      <c r="J6" s="47"/>
    </row>
    <row r="7" ht="81" customHeight="1" spans="1:10">
      <c r="A7" s="47" t="s">
        <v>211</v>
      </c>
      <c r="B7" s="103" t="s">
        <v>238</v>
      </c>
      <c r="C7" s="103" t="s">
        <v>239</v>
      </c>
      <c r="D7" s="103" t="s">
        <v>240</v>
      </c>
      <c r="E7" s="47" t="s">
        <v>241</v>
      </c>
      <c r="F7" s="103" t="s">
        <v>242</v>
      </c>
      <c r="G7" s="47" t="s">
        <v>243</v>
      </c>
      <c r="H7" s="103" t="s">
        <v>244</v>
      </c>
      <c r="I7" s="103" t="s">
        <v>245</v>
      </c>
      <c r="J7" s="47" t="s">
        <v>246</v>
      </c>
    </row>
    <row r="8" ht="85" customHeight="1" spans="1:10">
      <c r="A8" s="47" t="s">
        <v>211</v>
      </c>
      <c r="B8" s="103" t="s">
        <v>238</v>
      </c>
      <c r="C8" s="103" t="s">
        <v>239</v>
      </c>
      <c r="D8" s="103" t="s">
        <v>240</v>
      </c>
      <c r="E8" s="47" t="s">
        <v>247</v>
      </c>
      <c r="F8" s="103" t="s">
        <v>248</v>
      </c>
      <c r="G8" s="47" t="s">
        <v>249</v>
      </c>
      <c r="H8" s="103" t="s">
        <v>250</v>
      </c>
      <c r="I8" s="103" t="s">
        <v>245</v>
      </c>
      <c r="J8" s="47" t="s">
        <v>251</v>
      </c>
    </row>
    <row r="9" ht="57" customHeight="1" spans="1:10">
      <c r="A9" s="47" t="s">
        <v>211</v>
      </c>
      <c r="B9" s="103" t="s">
        <v>238</v>
      </c>
      <c r="C9" s="103" t="s">
        <v>252</v>
      </c>
      <c r="D9" s="103" t="s">
        <v>253</v>
      </c>
      <c r="E9" s="47" t="s">
        <v>254</v>
      </c>
      <c r="F9" s="103" t="s">
        <v>255</v>
      </c>
      <c r="G9" s="47" t="s">
        <v>256</v>
      </c>
      <c r="H9" s="103"/>
      <c r="I9" s="103" t="s">
        <v>257</v>
      </c>
      <c r="J9" s="47" t="s">
        <v>258</v>
      </c>
    </row>
    <row r="10" ht="52" customHeight="1" spans="1:10">
      <c r="A10" s="47" t="s">
        <v>211</v>
      </c>
      <c r="B10" s="103" t="s">
        <v>238</v>
      </c>
      <c r="C10" s="103" t="s">
        <v>259</v>
      </c>
      <c r="D10" s="103" t="s">
        <v>260</v>
      </c>
      <c r="E10" s="47" t="s">
        <v>261</v>
      </c>
      <c r="F10" s="103" t="s">
        <v>248</v>
      </c>
      <c r="G10" s="47" t="s">
        <v>262</v>
      </c>
      <c r="H10" s="103" t="s">
        <v>263</v>
      </c>
      <c r="I10" s="103" t="s">
        <v>245</v>
      </c>
      <c r="J10" s="47" t="s">
        <v>264</v>
      </c>
    </row>
    <row r="11" ht="33.75" customHeight="1" spans="1:10">
      <c r="A11" s="47" t="s">
        <v>206</v>
      </c>
      <c r="B11" s="103" t="s">
        <v>265</v>
      </c>
      <c r="C11" s="103" t="s">
        <v>239</v>
      </c>
      <c r="D11" s="103" t="s">
        <v>240</v>
      </c>
      <c r="E11" s="47" t="s">
        <v>266</v>
      </c>
      <c r="F11" s="103" t="s">
        <v>248</v>
      </c>
      <c r="G11" s="47" t="s">
        <v>267</v>
      </c>
      <c r="H11" s="103" t="s">
        <v>268</v>
      </c>
      <c r="I11" s="103" t="s">
        <v>245</v>
      </c>
      <c r="J11" s="47" t="s">
        <v>269</v>
      </c>
    </row>
    <row r="12" ht="33.75" customHeight="1" spans="1:10">
      <c r="A12" s="47" t="s">
        <v>206</v>
      </c>
      <c r="B12" s="103" t="s">
        <v>265</v>
      </c>
      <c r="C12" s="103" t="s">
        <v>239</v>
      </c>
      <c r="D12" s="103" t="s">
        <v>240</v>
      </c>
      <c r="E12" s="47" t="s">
        <v>270</v>
      </c>
      <c r="F12" s="103" t="s">
        <v>248</v>
      </c>
      <c r="G12" s="47" t="s">
        <v>271</v>
      </c>
      <c r="H12" s="103" t="s">
        <v>272</v>
      </c>
      <c r="I12" s="103" t="s">
        <v>245</v>
      </c>
      <c r="J12" s="47" t="s">
        <v>273</v>
      </c>
    </row>
    <row r="13" ht="49" customHeight="1" spans="1:10">
      <c r="A13" s="47" t="s">
        <v>206</v>
      </c>
      <c r="B13" s="103" t="s">
        <v>265</v>
      </c>
      <c r="C13" s="103" t="s">
        <v>239</v>
      </c>
      <c r="D13" s="103" t="s">
        <v>274</v>
      </c>
      <c r="E13" s="47" t="s">
        <v>275</v>
      </c>
      <c r="F13" s="103" t="s">
        <v>242</v>
      </c>
      <c r="G13" s="47" t="s">
        <v>276</v>
      </c>
      <c r="H13" s="103" t="s">
        <v>263</v>
      </c>
      <c r="I13" s="103" t="s">
        <v>245</v>
      </c>
      <c r="J13" s="47" t="s">
        <v>277</v>
      </c>
    </row>
    <row r="14" ht="66" customHeight="1" spans="1:10">
      <c r="A14" s="47" t="s">
        <v>206</v>
      </c>
      <c r="B14" s="103" t="s">
        <v>265</v>
      </c>
      <c r="C14" s="103" t="s">
        <v>239</v>
      </c>
      <c r="D14" s="103" t="s">
        <v>274</v>
      </c>
      <c r="E14" s="47" t="s">
        <v>278</v>
      </c>
      <c r="F14" s="103" t="s">
        <v>248</v>
      </c>
      <c r="G14" s="47" t="s">
        <v>279</v>
      </c>
      <c r="H14" s="103" t="s">
        <v>263</v>
      </c>
      <c r="I14" s="103" t="s">
        <v>245</v>
      </c>
      <c r="J14" s="47" t="s">
        <v>280</v>
      </c>
    </row>
    <row r="15" ht="33.75" customHeight="1" spans="1:10">
      <c r="A15" s="47" t="s">
        <v>206</v>
      </c>
      <c r="B15" s="103" t="s">
        <v>265</v>
      </c>
      <c r="C15" s="103" t="s">
        <v>239</v>
      </c>
      <c r="D15" s="103" t="s">
        <v>281</v>
      </c>
      <c r="E15" s="47" t="s">
        <v>282</v>
      </c>
      <c r="F15" s="103" t="s">
        <v>242</v>
      </c>
      <c r="G15" s="47" t="s">
        <v>271</v>
      </c>
      <c r="H15" s="103" t="s">
        <v>283</v>
      </c>
      <c r="I15" s="103" t="s">
        <v>245</v>
      </c>
      <c r="J15" s="47" t="s">
        <v>284</v>
      </c>
    </row>
    <row r="16" ht="60" customHeight="1" spans="1:10">
      <c r="A16" s="47" t="s">
        <v>206</v>
      </c>
      <c r="B16" s="103" t="s">
        <v>265</v>
      </c>
      <c r="C16" s="103" t="s">
        <v>239</v>
      </c>
      <c r="D16" s="103" t="s">
        <v>281</v>
      </c>
      <c r="E16" s="47" t="s">
        <v>285</v>
      </c>
      <c r="F16" s="103" t="s">
        <v>286</v>
      </c>
      <c r="G16" s="47" t="s">
        <v>116</v>
      </c>
      <c r="H16" s="103" t="s">
        <v>263</v>
      </c>
      <c r="I16" s="103" t="s">
        <v>245</v>
      </c>
      <c r="J16" s="47" t="s">
        <v>287</v>
      </c>
    </row>
    <row r="17" ht="48" customHeight="1" spans="1:10">
      <c r="A17" s="47" t="s">
        <v>206</v>
      </c>
      <c r="B17" s="103" t="s">
        <v>265</v>
      </c>
      <c r="C17" s="103" t="s">
        <v>252</v>
      </c>
      <c r="D17" s="103" t="s">
        <v>253</v>
      </c>
      <c r="E17" s="47" t="s">
        <v>288</v>
      </c>
      <c r="F17" s="103" t="s">
        <v>248</v>
      </c>
      <c r="G17" s="47" t="s">
        <v>289</v>
      </c>
      <c r="H17" s="103" t="s">
        <v>263</v>
      </c>
      <c r="I17" s="103" t="s">
        <v>245</v>
      </c>
      <c r="J17" s="47" t="s">
        <v>290</v>
      </c>
    </row>
    <row r="18" ht="33.75" customHeight="1" spans="1:10">
      <c r="A18" s="47" t="s">
        <v>206</v>
      </c>
      <c r="B18" s="103" t="s">
        <v>265</v>
      </c>
      <c r="C18" s="103" t="s">
        <v>259</v>
      </c>
      <c r="D18" s="103" t="s">
        <v>260</v>
      </c>
      <c r="E18" s="47" t="s">
        <v>291</v>
      </c>
      <c r="F18" s="103" t="s">
        <v>248</v>
      </c>
      <c r="G18" s="47" t="s">
        <v>289</v>
      </c>
      <c r="H18" s="103" t="s">
        <v>263</v>
      </c>
      <c r="I18" s="103" t="s">
        <v>245</v>
      </c>
      <c r="J18" s="47" t="s">
        <v>292</v>
      </c>
    </row>
  </sheetData>
  <mergeCells count="6">
    <mergeCell ref="A2:J2"/>
    <mergeCell ref="A3:H3"/>
    <mergeCell ref="A7:A10"/>
    <mergeCell ref="A11:A18"/>
    <mergeCell ref="B7:B10"/>
    <mergeCell ref="B11:B18"/>
  </mergeCells>
  <printOptions horizontalCentered="1" verticalCentered="1"/>
  <pageMargins left="0.751388888888889" right="0.751388888888889" top="1" bottom="0.60625" header="0.5" footer="0.5"/>
  <pageSetup paperSize="8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2025-02-10T09:55:00Z</dcterms:created>
  <dcterms:modified xsi:type="dcterms:W3CDTF">2025-02-11T08:00:06Z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2DB25C642FBF4EE7B33228F6D3BF7E41</vt:lpwstr>
  </property>
  <property fmtid="{D5CDD505-2E9C-101B-9397-08002B2CF9AE}" pid="3" name="KSOProductBuildVer">
    <vt:lpwstr>2052-11.8.6.8810</vt:lpwstr>
  </property>
</Properties>
</file>