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<sst xmlns="http://schemas.openxmlformats.org/spreadsheetml/2006/main" count="820" uniqueCount="362">
  <si>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</si>
  <si>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</si>
  <si>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</si>
  <si>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</si>
  <si>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</si>
  <si>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</si>
  <si>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</si>
  <si>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</si>
  <si>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</si>
  <si>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</si>
  <si>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</si>
  <si>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</si>
  <si>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</si>
  <si>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</si>
  <si>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</si>
  <si>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</si>
  <si>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</si>
  <si>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</si>
  <si>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</si>
  <si>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</si>
  <si>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</si>
  <si>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</si>
  <si>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</si>
  <si>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</si>
  <si>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</si>
  <si>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</si>
  <si>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</si>
  <si>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</si>
  <si>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</si>
  <si>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</si>
  <si>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</si>
  <si>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</si>
  <si>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</si>
  <si>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</si>
  <si>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</si>
  <si>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</si>
  <si>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</si>
  <si>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</si>
  <si>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</si>
  <si>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</si>
  <si>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</si>
  <si>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</si>
  <si>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</si>
  <si>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</si>
  <si>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203010012</t>
  </si>
  <si>
    <t>河口瑶族自治县人民检察院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</si>
  <si>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</si>
  <si>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</si>
  <si>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</si>
  <si>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</si>
  <si>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</si>
  <si>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</si>
  <si>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</si>
  <si>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</si>
  <si>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</si>
  <si>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</si>
  <si>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</si>
  <si>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</si>
  <si>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</si>
  <si>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</si>
  <si>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</si>
  <si>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</si>
  <si>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</si>
  <si>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</si>
  <si>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</si>
  <si>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</si>
  <si>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</si>
  <si>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20499</t>
  </si>
  <si>
    <t>其他公共安全支出</t>
  </si>
  <si>
    <t>2049902</t>
  </si>
  <si>
    <t>国家司法救助支出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</si>
  <si>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</si>
  <si>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</si>
  <si>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</si>
  <si>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</si>
  <si>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</si>
  <si>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</si>
  <si>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</si>
  <si>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</si>
  <si>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</si>
  <si>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</si>
  <si>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</si>
  <si>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</si>
  <si>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</si>
  <si>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</si>
  <si>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</si>
  <si>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</si>
  <si>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</si>
  <si>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</si>
  <si>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</si>
  <si>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</si>
  <si>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</si>
  <si>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</si>
  <si>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</si>
  <si>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</si>
  <si>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</si>
  <si>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</si>
  <si>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</si>
  <si>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</si>
  <si>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</si>
  <si>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</si>
  <si>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</si>
  <si>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</si>
  <si>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</si>
  <si>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</si>
  <si>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</si>
  <si>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</si>
  <si>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</si>
  <si>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</si>
  <si>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</si>
  <si>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</si>
  <si>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</si>
  <si>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</si>
  <si>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</si>
  <si>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</si>
  <si>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</si>
  <si>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</si>
  <si>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</si>
  <si>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</si>
  <si>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</si>
  <si>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</si>
  <si>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</si>
  <si>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</si>
  <si>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</si>
  <si>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</si>
  <si>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</si>
  <si>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</si>
  <si>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</si>
  <si>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</si>
  <si>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</si>
  <si>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</si>
  <si>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</si>
  <si>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</si>
  <si>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</si>
  <si>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</si>
  <si>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</si>
  <si>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</si>
  <si>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</si>
  <si>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</si>
  <si>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</si>
  <si>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</si>
  <si>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</si>
  <si>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</si>
  <si>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</si>
  <si>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</si>
  <si>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</si>
  <si>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</si>
  <si>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</si>
  <si>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</si>
  <si>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</si>
  <si>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</si>
  <si>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530000200000000005269</t>
  </si>
  <si>
    <t>聘用制书记员补助经费</t>
  </si>
  <si>
    <t>30199</t>
  </si>
  <si>
    <t>其他工资福利支出</t>
  </si>
  <si>
    <t>530000210000000034709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</si>
  <si>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</si>
  <si>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</si>
  <si>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</si>
  <si>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</si>
  <si>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</si>
  <si>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</si>
  <si>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</si>
  <si>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530000210000000034711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</si>
  <si>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</si>
  <si>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</si>
  <si>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</si>
  <si>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</si>
  <si>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</si>
  <si>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</si>
  <si>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</si>
  <si>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</si>
  <si>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</si>
  <si>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530000210000000034713</t>
  </si>
  <si>
    <t>30113</t>
  </si>
  <si>
    <t>530000210000000034716</t>
  </si>
  <si>
    <t>公车购置及运维费</t>
  </si>
  <si>
    <t>30231</t>
  </si>
  <si>
    <t>公务用车运行维护费</t>
  </si>
  <si>
    <t>530000210000000034718</t>
  </si>
  <si>
    <t>30217</t>
  </si>
  <si>
    <t>530000210000000034719</t>
  </si>
  <si>
    <t>行政人员公务交通补贴</t>
  </si>
  <si>
    <t>30239</t>
  </si>
  <si>
    <t>其他交通费用</t>
  </si>
  <si>
    <t>530000210000000034720</t>
  </si>
  <si>
    <t>工会经费</t>
  </si>
  <si>
    <t>30228</t>
  </si>
  <si>
    <t>530000210000000034721</t>
  </si>
  <si>
    <t>一般公用经费</t>
  </si>
  <si>
    <t>30201</t>
  </si>
  <si>
    <t>办公费</t>
  </si>
  <si>
    <t>30299</t>
  </si>
  <si>
    <t>其他商品和服务支出</t>
  </si>
  <si>
    <t>530000241100002221223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</si>
  <si>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</si>
  <si>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</si>
  <si>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</si>
  <si>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</si>
  <si>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</si>
  <si>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</si>
  <si>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</si>
  <si>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非同级财政保障（其他人员支出）经费</t>
  </si>
  <si>
    <t>其他人员支出</t>
  </si>
  <si>
    <t>530000231100001089750</t>
  </si>
  <si>
    <t>非同级财政保障（特定目标类）经费</t>
  </si>
  <si>
    <t>事业发展类</t>
  </si>
  <si>
    <t>530000200000000001991</t>
  </si>
  <si>
    <t>31002</t>
  </si>
  <si>
    <t>办公设备购置</t>
  </si>
  <si>
    <t>30213</t>
  </si>
  <si>
    <t>维修（护）费</t>
  </si>
  <si>
    <t>30218</t>
  </si>
  <si>
    <t>专用材料费</t>
  </si>
  <si>
    <t>30227</t>
  </si>
  <si>
    <t>委托业务费</t>
  </si>
  <si>
    <t>30306</t>
  </si>
  <si>
    <t>救济费</t>
  </si>
  <si>
    <t>检察业务综合保障经费</t>
  </si>
  <si>
    <t>其他运转类</t>
  </si>
  <si>
    <t>530000231100001084752</t>
  </si>
  <si>
    <t>30205</t>
  </si>
  <si>
    <t>水费</t>
  </si>
  <si>
    <t>30206</t>
  </si>
  <si>
    <t>电费</t>
  </si>
  <si>
    <t>30209</t>
  </si>
  <si>
    <t>物业管理费</t>
  </si>
  <si>
    <t>30214</t>
  </si>
  <si>
    <t>租赁费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</si>
  <si>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</si>
  <si>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</si>
  <si>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</si>
  <si>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</si>
  <si>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</si>
  <si>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</si>
  <si>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</si>
  <si>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</si>
  <si>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</si>
  <si>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</si>
  <si>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</si>
  <si>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</si>
  <si>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三是坚持政治轮训与业务培训深度融合，锻造党和人民信得过、靠得住、能放心的政法铁军。</t>
  </si>
  <si>
    <t>产出指标</t>
  </si>
  <si>
    <t>数量指标</t>
  </si>
  <si>
    <t>物业管理面积</t>
  </si>
  <si>
    <t>&gt;=</t>
  </si>
  <si>
    <t>15596</t>
  </si>
  <si>
    <t>平方米（公里、亩）</t>
  </si>
  <si>
    <t>定量指标</t>
  </si>
  <si>
    <t xml:space="preserve">反映物业管理合同约定的服务区域、办公区域室内外保安、保洁及绿化养护面积之和。
</t>
  </si>
  <si>
    <t>每天安保巡查次数</t>
  </si>
  <si>
    <t>次</t>
  </si>
  <si>
    <t xml:space="preserve">反映安保人员是否履行好巡查职能。
</t>
  </si>
  <si>
    <t>质量指标</t>
  </si>
  <si>
    <t>物业管理政府采购率</t>
  </si>
  <si>
    <t>=</t>
  </si>
  <si>
    <t>100</t>
  </si>
  <si>
    <t>%</t>
  </si>
  <si>
    <t xml:space="preserve">反映物业管理合同是否实行政府采购。
</t>
  </si>
  <si>
    <t>时效指标</t>
  </si>
  <si>
    <t>群众来信3个月办理结果答复率</t>
  </si>
  <si>
    <t>反映群众来信3个月内办理过程或结果答复及时情况。群众来信答复及时率=群众来信3个月内办理过程或结果答复数/群众来信数*100%。</t>
  </si>
  <si>
    <t>效益指标</t>
  </si>
  <si>
    <t>社会效益</t>
  </si>
  <si>
    <t>年度内安全事故发生次数</t>
  </si>
  <si>
    <t>0</t>
  </si>
  <si>
    <t xml:space="preserve">反映物业管理部门保障单位安全的履职情况。
</t>
  </si>
  <si>
    <t>满意度指标</t>
  </si>
  <si>
    <t>服务对象满意度</t>
  </si>
  <si>
    <t>干警对物管工作的满意度</t>
  </si>
  <si>
    <t>95</t>
  </si>
  <si>
    <t>反映机关干警对单位后勤保障服务情况的评价。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</si>
  <si>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该项目为县级财政保障经费，主要是司法救助经费、打击涉烟违法犯罪工作协作经费、县处级领导切块工作经费等。加强和规范司法救助工作的开展，有效减少救助人申诉和信访，以检察履职纾解群众急难愁，司法救助对象满意率≥98%。</t>
  </si>
  <si>
    <t>本院办理各类案件数量</t>
  </si>
  <si>
    <t>700</t>
  </si>
  <si>
    <t>件</t>
  </si>
  <si>
    <t xml:space="preserve">通过案件办理数量反映河口检察机关履职情况
</t>
  </si>
  <si>
    <t>司法救助对象认定正确率</t>
  </si>
  <si>
    <t xml:space="preserve">反映检察机关在司法救助对象认定工作中是否履职到位
</t>
  </si>
  <si>
    <t>司法救助经费兑现时限</t>
  </si>
  <si>
    <t>&lt;=</t>
  </si>
  <si>
    <t>7.0</t>
  </si>
  <si>
    <t>工作日</t>
  </si>
  <si>
    <t xml:space="preserve">反映控告申诉部门和财务部门履职的时效性
</t>
  </si>
  <si>
    <t>司法救助化解矛盾纠纷影响年限</t>
  </si>
  <si>
    <t>3.0</t>
  </si>
  <si>
    <t>年</t>
  </si>
  <si>
    <t xml:space="preserve">反映司法救助工作修复社会关系的影响期。
</t>
  </si>
  <si>
    <t>被救助对象的满意度</t>
  </si>
  <si>
    <t>98</t>
  </si>
  <si>
    <t xml:space="preserve">反映被救助对象的满意度
</t>
  </si>
  <si>
    <t>预算06表</t>
  </si>
  <si>
    <t>2026年政府性基金预算支出预算表</t>
  </si>
  <si>
    <t>政府性基金预算支出</t>
  </si>
  <si>
    <t>注：本表无数据。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</si>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</sst>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\-mm\-dd\ hh:mm:ss"/>
    <numFmt numFmtId="178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;\-#,##0;;@"/>
    <numFmt numFmtId="180" formatCode="yyyy\-mm\-dd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9" fontId="7" fillId="0" borderId="7" xfId="56">
      <alignment horizontal="right" vertical="center"/>
    </xf>
    <xf numFmtId="176" fontId="7" fillId="0" borderId="7" xfId="54">
      <alignment horizontal="right" vertical="center"/>
    </xf>
    <xf numFmtId="179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083333333333" customWidth="1"/>
    <col min="3" max="3" width="40.4166666666667" customWidth="1"/>
    <col min="4" max="4" width="50.175" customWidth="1"/>
  </cols>
  <sheetData>
    <row r="1" ht="12" customHeight="1" spans="4:4">
      <c r="D1" s="98" t="s">
        <v>0</v>
      </c>
    </row>
    <row r="2" ht="36" customHeight="1" spans="1:4">
      <c r="A2" s="43" t="s">
        <v>1</v>
      </c>
      <c r="B2" s="167"/>
      <c r="C2" s="167"/>
      <c r="D2" s="167"/>
    </row>
    <row r="3" ht="21" customHeight="1" spans="1:4">
      <c r="A3" s="91" t="str">
        <f>"单位名称："&amp;"河口瑶族自治县人民检察院"</f>
        <v>单位名称：河口瑶族自治县人民检察院</v>
      </c>
      <c r="B3" s="132"/>
      <c r="C3" s="132"/>
      <c r="D3" s="97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6304412.14</v>
      </c>
      <c r="C7" s="106" t="str">
        <f>"一"&amp;"、"&amp;"公共安全支出"</f>
        <v>一、公共安全支出</v>
      </c>
      <c r="D7" s="119">
        <v>6417253.23</v>
      </c>
    </row>
    <row r="8" ht="25.4" customHeight="1" spans="1:4">
      <c r="A8" s="143" t="s">
        <v>9</v>
      </c>
      <c r="B8" s="119"/>
      <c r="C8" s="106" t="str">
        <f>"二"&amp;"、"&amp;"社会保障和就业支出"</f>
        <v>二、社会保障和就业支出</v>
      </c>
      <c r="D8" s="119">
        <v>771764.76</v>
      </c>
    </row>
    <row r="9" ht="25.4" customHeight="1" spans="1:4">
      <c r="A9" s="143" t="s">
        <v>10</v>
      </c>
      <c r="B9" s="119"/>
      <c r="C9" s="106" t="str">
        <f>"三"&amp;"、"&amp;"卫生健康支出"</f>
        <v>三、卫生健康支出</v>
      </c>
      <c r="D9" s="119">
        <v>482798.28</v>
      </c>
    </row>
    <row r="10" ht="25.4" customHeight="1" spans="1:4">
      <c r="A10" s="143" t="s">
        <v>11</v>
      </c>
      <c r="B10" s="90"/>
      <c r="C10" s="106" t="str">
        <f>"四"&amp;"、"&amp;"住房保障支出"</f>
        <v>四、住房保障支出</v>
      </c>
      <c r="D10" s="119">
        <v>359595.87</v>
      </c>
    </row>
    <row r="11" ht="25.4" customHeight="1" spans="1:4">
      <c r="A11" s="143" t="s">
        <v>12</v>
      </c>
      <c r="B11" s="119">
        <v>927000</v>
      </c>
      <c r="C11" s="106"/>
      <c r="D11" s="119"/>
    </row>
    <row r="12" ht="25.4" customHeight="1" spans="1:4">
      <c r="A12" s="143" t="s">
        <v>13</v>
      </c>
      <c r="B12" s="90"/>
      <c r="C12" s="106"/>
      <c r="D12" s="119"/>
    </row>
    <row r="13" ht="25.4" customHeight="1" spans="1:4">
      <c r="A13" s="143" t="s">
        <v>14</v>
      </c>
      <c r="B13" s="90"/>
      <c r="C13" s="106"/>
      <c r="D13" s="119"/>
    </row>
    <row r="14" ht="25.4" customHeight="1" spans="1:4">
      <c r="A14" s="143" t="s">
        <v>15</v>
      </c>
      <c r="B14" s="90"/>
      <c r="C14" s="106"/>
      <c r="D14" s="119"/>
    </row>
    <row r="15" ht="25.4" customHeight="1" spans="1:4">
      <c r="A15" s="168" t="s">
        <v>16</v>
      </c>
      <c r="B15" s="90"/>
      <c r="C15" s="106"/>
      <c r="D15" s="119"/>
    </row>
    <row r="16" ht="25.4" customHeight="1" spans="1:4">
      <c r="A16" s="168" t="s">
        <v>17</v>
      </c>
      <c r="B16" s="119">
        <v>927000</v>
      </c>
      <c r="C16" s="106"/>
      <c r="D16" s="119"/>
    </row>
    <row r="17" ht="25.4" customHeight="1" spans="1:4">
      <c r="A17" s="169" t="s">
        <v>18</v>
      </c>
      <c r="B17" s="139">
        <v>7231412.14</v>
      </c>
      <c r="C17" s="140" t="s">
        <v>19</v>
      </c>
      <c r="D17" s="139">
        <v>8031412.14</v>
      </c>
    </row>
    <row r="18" ht="25.4" customHeight="1" spans="1:4">
      <c r="A18" s="170" t="s">
        <v>20</v>
      </c>
      <c r="B18" s="139">
        <v>800000</v>
      </c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90"/>
    </row>
    <row r="20" ht="25.4" customHeight="1" spans="1:4">
      <c r="A20" s="173" t="s">
        <v>23</v>
      </c>
      <c r="B20" s="119">
        <v>800000</v>
      </c>
      <c r="C20" s="141" t="s">
        <v>23</v>
      </c>
      <c r="D20" s="90"/>
    </row>
    <row r="21" ht="25.4" customHeight="1" spans="1:4">
      <c r="A21" s="174" t="s">
        <v>24</v>
      </c>
      <c r="B21" s="139">
        <v>8031412.14</v>
      </c>
      <c r="C21" s="140" t="s">
        <v>25</v>
      </c>
      <c r="D21" s="135">
        <v>8031412.14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3333333333333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83333333333" customWidth="1"/>
  </cols>
  <sheetData>
    <row r="1" ht="15.75" customHeight="1" spans="6:6">
      <c r="F1" s="54" t="s">
        <v>291</v>
      </c>
    </row>
    <row r="2" ht="28.5" customHeight="1" spans="1:6">
      <c r="A2" s="26" t="s">
        <v>292</v>
      </c>
      <c r="B2" s="26"/>
      <c r="C2" s="26"/>
      <c r="D2" s="26"/>
      <c r="E2" s="26"/>
      <c r="F2" s="26"/>
    </row>
    <row r="3" ht="29" customHeight="1" spans="1:6">
      <c r="A3" s="99" t="str">
        <f>"单位名称："&amp;"河口瑶族自治县人民检察院"</f>
        <v>单位名称：河口瑶族自治县人民检察院</v>
      </c>
      <c r="B3" s="100"/>
      <c r="C3" s="100"/>
      <c r="D3" s="57"/>
      <c r="E3" s="57"/>
      <c r="F3" s="101" t="s">
        <v>2</v>
      </c>
    </row>
    <row r="4" ht="30" customHeight="1" spans="1:6">
      <c r="A4" s="9" t="s">
        <v>136</v>
      </c>
      <c r="B4" s="9" t="s">
        <v>48</v>
      </c>
      <c r="C4" s="9" t="s">
        <v>49</v>
      </c>
      <c r="D4" s="15" t="s">
        <v>293</v>
      </c>
      <c r="E4" s="60"/>
      <c r="F4" s="60"/>
    </row>
    <row r="5" ht="30" customHeight="1" spans="1:6">
      <c r="A5" s="18"/>
      <c r="B5" s="18"/>
      <c r="C5" s="18"/>
      <c r="D5" s="15" t="s">
        <v>30</v>
      </c>
      <c r="E5" s="60" t="s">
        <v>57</v>
      </c>
      <c r="F5" s="60" t="s">
        <v>58</v>
      </c>
    </row>
    <row r="6" ht="26" customHeight="1" spans="1:6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</row>
    <row r="7" ht="26" customHeight="1" spans="1:6">
      <c r="A7" s="28"/>
      <c r="B7" s="28"/>
      <c r="C7" s="28"/>
      <c r="D7" s="22"/>
      <c r="E7" s="22"/>
      <c r="F7" s="22"/>
    </row>
    <row r="8" ht="26" customHeight="1" spans="1:6">
      <c r="A8" s="102" t="s">
        <v>102</v>
      </c>
      <c r="B8" s="103"/>
      <c r="C8" s="103" t="s">
        <v>102</v>
      </c>
      <c r="D8" s="22"/>
      <c r="E8" s="22"/>
      <c r="F8" s="22"/>
    </row>
    <row r="9" ht="28" customHeight="1" spans="1:1">
      <c r="A9" t="s">
        <v>294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topLeftCell="A2" workbookViewId="0">
      <selection activeCell="A11" sqref="A11"/>
    </sheetView>
  </sheetViews>
  <sheetFormatPr defaultColWidth="9.13333333333333" defaultRowHeight="14.25" customHeight="1"/>
  <cols>
    <col min="1" max="1" width="39.1333333333333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166666666667" customWidth="1"/>
  </cols>
  <sheetData>
    <row r="1" ht="13.5" customHeight="1" spans="15:17">
      <c r="O1" s="52"/>
      <c r="P1" s="52"/>
      <c r="Q1" s="97" t="s">
        <v>295</v>
      </c>
    </row>
    <row r="2" ht="38" customHeight="1" spans="1:17">
      <c r="A2" s="55" t="s">
        <v>296</v>
      </c>
      <c r="B2" s="26"/>
      <c r="C2" s="26"/>
      <c r="D2" s="26"/>
      <c r="E2" s="26"/>
      <c r="F2" s="26"/>
      <c r="G2" s="26"/>
      <c r="H2" s="26"/>
      <c r="I2" s="26"/>
      <c r="J2" s="26"/>
      <c r="K2" s="44"/>
      <c r="L2" s="26"/>
      <c r="M2" s="26"/>
      <c r="N2" s="26"/>
      <c r="O2" s="44"/>
      <c r="P2" s="44"/>
      <c r="Q2" s="26"/>
    </row>
    <row r="3" ht="29" customHeight="1" spans="1:17">
      <c r="A3" s="91" t="str">
        <f>"单位名称："&amp;"河口瑶族自治县人民检察院"</f>
        <v>单位名称：河口瑶族自治县人民检察院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8" t="s">
        <v>127</v>
      </c>
    </row>
    <row r="4" ht="27" customHeight="1" spans="1:17">
      <c r="A4" s="9" t="s">
        <v>297</v>
      </c>
      <c r="B4" s="67" t="s">
        <v>298</v>
      </c>
      <c r="C4" s="67" t="s">
        <v>299</v>
      </c>
      <c r="D4" s="67" t="s">
        <v>300</v>
      </c>
      <c r="E4" s="67" t="s">
        <v>301</v>
      </c>
      <c r="F4" s="67" t="s">
        <v>302</v>
      </c>
      <c r="G4" s="68" t="s">
        <v>143</v>
      </c>
      <c r="H4" s="68"/>
      <c r="I4" s="68"/>
      <c r="J4" s="68"/>
      <c r="K4" s="69"/>
      <c r="L4" s="68"/>
      <c r="M4" s="68"/>
      <c r="N4" s="68"/>
      <c r="O4" s="84"/>
      <c r="P4" s="69"/>
      <c r="Q4" s="85"/>
    </row>
    <row r="5" ht="27" customHeight="1" spans="1:17">
      <c r="A5" s="14"/>
      <c r="B5" s="70"/>
      <c r="C5" s="70"/>
      <c r="D5" s="70"/>
      <c r="E5" s="70"/>
      <c r="F5" s="70"/>
      <c r="G5" s="70" t="s">
        <v>30</v>
      </c>
      <c r="H5" s="70" t="s">
        <v>33</v>
      </c>
      <c r="I5" s="70" t="s">
        <v>303</v>
      </c>
      <c r="J5" s="70" t="s">
        <v>304</v>
      </c>
      <c r="K5" s="71" t="s">
        <v>305</v>
      </c>
      <c r="L5" s="86" t="s">
        <v>306</v>
      </c>
      <c r="M5" s="86"/>
      <c r="N5" s="86"/>
      <c r="O5" s="87"/>
      <c r="P5" s="88"/>
      <c r="Q5" s="72"/>
    </row>
    <row r="6" ht="54" customHeight="1" spans="1:17">
      <c r="A6" s="17"/>
      <c r="B6" s="72"/>
      <c r="C6" s="72"/>
      <c r="D6" s="72"/>
      <c r="E6" s="72"/>
      <c r="F6" s="72"/>
      <c r="G6" s="72"/>
      <c r="H6" s="72" t="s">
        <v>32</v>
      </c>
      <c r="I6" s="72"/>
      <c r="J6" s="72"/>
      <c r="K6" s="73"/>
      <c r="L6" s="72" t="s">
        <v>32</v>
      </c>
      <c r="M6" s="72" t="s">
        <v>43</v>
      </c>
      <c r="N6" s="72" t="s">
        <v>150</v>
      </c>
      <c r="O6" s="89" t="s">
        <v>39</v>
      </c>
      <c r="P6" s="73" t="s">
        <v>40</v>
      </c>
      <c r="Q6" s="72" t="s">
        <v>41</v>
      </c>
    </row>
    <row r="7" ht="30" customHeight="1" spans="1:17">
      <c r="A7" s="18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30" customHeight="1" spans="1:17">
      <c r="A8" s="74"/>
      <c r="B8" s="75"/>
      <c r="C8" s="75"/>
      <c r="D8" s="75"/>
      <c r="E8" s="9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30" customHeight="1" spans="1:17">
      <c r="A9" s="74"/>
      <c r="B9" s="75"/>
      <c r="C9" s="75"/>
      <c r="D9" s="95"/>
      <c r="E9" s="96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30" customHeight="1" spans="1:17">
      <c r="A10" s="77" t="s">
        <v>102</v>
      </c>
      <c r="B10" s="78"/>
      <c r="C10" s="78"/>
      <c r="D10" s="78"/>
      <c r="E10" s="94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24" customHeight="1" spans="1:1">
      <c r="A11" t="s">
        <v>294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4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31.4166666666667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52"/>
      <c r="M1" s="80"/>
      <c r="N1" s="81" t="s">
        <v>307</v>
      </c>
    </row>
    <row r="2" ht="27.75" customHeight="1" spans="1:14">
      <c r="A2" s="55" t="s">
        <v>308</v>
      </c>
      <c r="B2" s="65"/>
      <c r="C2" s="65"/>
      <c r="D2" s="65"/>
      <c r="E2" s="65"/>
      <c r="F2" s="65"/>
      <c r="G2" s="65"/>
      <c r="H2" s="66"/>
      <c r="I2" s="65"/>
      <c r="J2" s="65"/>
      <c r="K2" s="65"/>
      <c r="L2" s="44"/>
      <c r="M2" s="66"/>
      <c r="N2" s="65"/>
    </row>
    <row r="3" ht="28" customHeight="1" spans="1:14">
      <c r="A3" s="56" t="str">
        <f>"单位名称："&amp;"河口瑶族自治县人民检察院"</f>
        <v>单位名称：河口瑶族自治县人民检察院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2"/>
      <c r="M3" s="82"/>
      <c r="N3" s="83" t="s">
        <v>127</v>
      </c>
    </row>
    <row r="4" ht="23" customHeight="1" spans="1:14">
      <c r="A4" s="9" t="s">
        <v>297</v>
      </c>
      <c r="B4" s="67" t="s">
        <v>309</v>
      </c>
      <c r="C4" s="67" t="s">
        <v>310</v>
      </c>
      <c r="D4" s="68" t="s">
        <v>143</v>
      </c>
      <c r="E4" s="68"/>
      <c r="F4" s="68"/>
      <c r="G4" s="68"/>
      <c r="H4" s="69"/>
      <c r="I4" s="68"/>
      <c r="J4" s="68"/>
      <c r="K4" s="68"/>
      <c r="L4" s="84"/>
      <c r="M4" s="69"/>
      <c r="N4" s="85"/>
    </row>
    <row r="5" ht="23" customHeight="1" spans="1:14">
      <c r="A5" s="14"/>
      <c r="B5" s="70"/>
      <c r="C5" s="70"/>
      <c r="D5" s="70" t="s">
        <v>30</v>
      </c>
      <c r="E5" s="70" t="s">
        <v>33</v>
      </c>
      <c r="F5" s="70" t="s">
        <v>303</v>
      </c>
      <c r="G5" s="70" t="s">
        <v>304</v>
      </c>
      <c r="H5" s="71" t="s">
        <v>305</v>
      </c>
      <c r="I5" s="86" t="s">
        <v>306</v>
      </c>
      <c r="J5" s="86"/>
      <c r="K5" s="86"/>
      <c r="L5" s="87"/>
      <c r="M5" s="88"/>
      <c r="N5" s="72"/>
    </row>
    <row r="6" ht="54" customHeight="1" spans="1:14">
      <c r="A6" s="17"/>
      <c r="B6" s="72"/>
      <c r="C6" s="72"/>
      <c r="D6" s="72"/>
      <c r="E6" s="72"/>
      <c r="F6" s="72"/>
      <c r="G6" s="72"/>
      <c r="H6" s="73"/>
      <c r="I6" s="72" t="s">
        <v>32</v>
      </c>
      <c r="J6" s="72" t="s">
        <v>43</v>
      </c>
      <c r="K6" s="72" t="s">
        <v>150</v>
      </c>
      <c r="L6" s="89" t="s">
        <v>39</v>
      </c>
      <c r="M6" s="73" t="s">
        <v>40</v>
      </c>
      <c r="N6" s="72" t="s">
        <v>41</v>
      </c>
    </row>
    <row r="7" ht="15" customHeight="1" spans="1:14">
      <c r="A7" s="17">
        <v>1</v>
      </c>
      <c r="B7" s="72">
        <v>2</v>
      </c>
      <c r="C7" s="72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</row>
    <row r="8" ht="21" customHeight="1" spans="1:14">
      <c r="A8" s="74"/>
      <c r="B8" s="75"/>
      <c r="C8" s="75"/>
      <c r="D8" s="76"/>
      <c r="E8" s="76"/>
      <c r="F8" s="76"/>
      <c r="G8" s="76"/>
      <c r="H8" s="76"/>
      <c r="I8" s="76"/>
      <c r="J8" s="76"/>
      <c r="K8" s="76"/>
      <c r="L8" s="90"/>
      <c r="M8" s="76"/>
      <c r="N8" s="76"/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0"/>
      <c r="M9" s="76"/>
      <c r="N9" s="76"/>
    </row>
    <row r="10" ht="21" customHeight="1" spans="1:14">
      <c r="A10" s="77" t="s">
        <v>102</v>
      </c>
      <c r="B10" s="78"/>
      <c r="C10" s="79"/>
      <c r="D10" s="76"/>
      <c r="E10" s="76"/>
      <c r="F10" s="76"/>
      <c r="G10" s="76"/>
      <c r="H10" s="76"/>
      <c r="I10" s="76"/>
      <c r="J10" s="76"/>
      <c r="K10" s="76"/>
      <c r="L10" s="90"/>
      <c r="M10" s="76"/>
      <c r="N10" s="76"/>
    </row>
    <row r="11" ht="27" customHeight="1" spans="1:1">
      <c r="A11" t="s">
        <v>294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A5" workbookViewId="0">
      <selection activeCell="A9" sqref="A9"/>
    </sheetView>
  </sheetViews>
  <sheetFormatPr defaultColWidth="9.13333333333333" defaultRowHeight="14.25" customHeight="1"/>
  <cols>
    <col min="1" max="1" width="31.8666666666667" customWidth="1"/>
    <col min="2" max="15" width="17.175" customWidth="1"/>
    <col min="16" max="22" width="17.025" customWidth="1"/>
    <col min="23" max="23" width="17" customWidth="1"/>
    <col min="24" max="24" width="17.025" customWidth="1"/>
  </cols>
  <sheetData>
    <row r="1" ht="20" customHeight="1" spans="4:24">
      <c r="D1" s="54"/>
      <c r="W1" s="52"/>
      <c r="X1" s="52" t="s">
        <v>311</v>
      </c>
    </row>
    <row r="2" ht="41" customHeight="1" spans="1:24">
      <c r="A2" s="55" t="s">
        <v>312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52" customHeight="1" spans="1:24">
      <c r="A3" s="56" t="str">
        <f>"单位名称："&amp;"河口瑶族自治县人民检察院"</f>
        <v>单位名称：河口瑶族自治县人民检察院</v>
      </c>
      <c r="B3" s="57"/>
      <c r="C3" s="57"/>
      <c r="D3" s="58"/>
      <c r="E3" s="59"/>
      <c r="F3" s="59"/>
      <c r="G3" s="59"/>
      <c r="H3" s="59"/>
      <c r="I3" s="59"/>
      <c r="W3" s="62"/>
      <c r="X3" s="62" t="s">
        <v>127</v>
      </c>
    </row>
    <row r="4" ht="52" customHeight="1" spans="1:24">
      <c r="A4" s="15" t="s">
        <v>313</v>
      </c>
      <c r="B4" s="10" t="s">
        <v>143</v>
      </c>
      <c r="C4" s="11"/>
      <c r="D4" s="11"/>
      <c r="E4" s="60" t="s">
        <v>314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ht="52" customHeight="1" spans="1:24">
      <c r="A5" s="18"/>
      <c r="B5" s="27" t="s">
        <v>30</v>
      </c>
      <c r="C5" s="9" t="s">
        <v>33</v>
      </c>
      <c r="D5" s="61" t="s">
        <v>315</v>
      </c>
      <c r="E5" s="60" t="s">
        <v>316</v>
      </c>
      <c r="F5" s="60" t="s">
        <v>317</v>
      </c>
      <c r="G5" s="60" t="s">
        <v>318</v>
      </c>
      <c r="H5" s="60" t="s">
        <v>319</v>
      </c>
      <c r="I5" s="60" t="s">
        <v>320</v>
      </c>
      <c r="J5" s="60" t="s">
        <v>321</v>
      </c>
      <c r="K5" s="60" t="s">
        <v>322</v>
      </c>
      <c r="L5" s="60" t="s">
        <v>323</v>
      </c>
      <c r="M5" s="60" t="s">
        <v>324</v>
      </c>
      <c r="N5" s="60" t="s">
        <v>325</v>
      </c>
      <c r="O5" s="60" t="s">
        <v>326</v>
      </c>
      <c r="P5" s="60" t="s">
        <v>327</v>
      </c>
      <c r="Q5" s="60" t="s">
        <v>328</v>
      </c>
      <c r="R5" s="60" t="s">
        <v>329</v>
      </c>
      <c r="S5" s="60" t="s">
        <v>330</v>
      </c>
      <c r="T5" s="60" t="s">
        <v>331</v>
      </c>
      <c r="U5" s="60" t="s">
        <v>332</v>
      </c>
      <c r="V5" s="60" t="s">
        <v>333</v>
      </c>
      <c r="W5" s="60" t="s">
        <v>334</v>
      </c>
      <c r="X5" s="60" t="s">
        <v>335</v>
      </c>
    </row>
    <row r="6" ht="52" customHeight="1" spans="1:24">
      <c r="A6" s="60">
        <v>1</v>
      </c>
      <c r="B6" s="60">
        <v>2</v>
      </c>
      <c r="C6" s="60">
        <v>3</v>
      </c>
      <c r="D6" s="10">
        <v>4</v>
      </c>
      <c r="E6" s="60">
        <v>5</v>
      </c>
      <c r="F6" s="60">
        <v>6</v>
      </c>
      <c r="G6" s="60">
        <v>7</v>
      </c>
      <c r="H6" s="10">
        <v>8</v>
      </c>
      <c r="I6" s="60">
        <v>9</v>
      </c>
      <c r="J6" s="60">
        <v>10</v>
      </c>
      <c r="K6" s="60">
        <v>11</v>
      </c>
      <c r="L6" s="10">
        <v>12</v>
      </c>
      <c r="M6" s="60">
        <v>13</v>
      </c>
      <c r="N6" s="60">
        <v>14</v>
      </c>
      <c r="O6" s="60">
        <v>15</v>
      </c>
      <c r="P6" s="10">
        <v>16</v>
      </c>
      <c r="Q6" s="60">
        <v>17</v>
      </c>
      <c r="R6" s="60">
        <v>18</v>
      </c>
      <c r="S6" s="60">
        <v>19</v>
      </c>
      <c r="T6" s="10">
        <v>20</v>
      </c>
      <c r="U6" s="10">
        <v>21</v>
      </c>
      <c r="V6" s="10">
        <v>22</v>
      </c>
      <c r="W6" s="60">
        <v>23</v>
      </c>
      <c r="X6" s="60">
        <v>24</v>
      </c>
    </row>
    <row r="7" ht="52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52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30" customHeight="1" spans="1:1">
      <c r="A9" t="s">
        <v>294</v>
      </c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3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A2" workbookViewId="0">
      <selection activeCell="A8" sqref="A8"/>
    </sheetView>
  </sheetViews>
  <sheetFormatPr defaultColWidth="9.13333333333333" defaultRowHeight="12" customHeight="1" outlineLevelRow="7"/>
  <cols>
    <col min="1" max="1" width="28.9666666666667" customWidth="1"/>
    <col min="2" max="2" width="29" customWidth="1"/>
    <col min="3" max="3" width="16.3083333333333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166666666667" customWidth="1"/>
    <col min="10" max="10" width="38.675" customWidth="1"/>
  </cols>
  <sheetData>
    <row r="1" ht="19" customHeight="1" spans="10:10">
      <c r="J1" s="52" t="s">
        <v>336</v>
      </c>
    </row>
    <row r="2" ht="40" customHeight="1" spans="1:10">
      <c r="A2" s="43" t="s">
        <v>337</v>
      </c>
      <c r="B2" s="26"/>
      <c r="C2" s="26"/>
      <c r="D2" s="26"/>
      <c r="E2" s="26"/>
      <c r="F2" s="44"/>
      <c r="G2" s="26"/>
      <c r="H2" s="44"/>
      <c r="I2" s="44"/>
      <c r="J2" s="26"/>
    </row>
    <row r="3" ht="37" customHeight="1" spans="1:1">
      <c r="A3" s="4" t="str">
        <f>"单位名称："&amp;"河口瑶族自治县人民检察院"</f>
        <v>单位名称：河口瑶族自治县人民检察院</v>
      </c>
    </row>
    <row r="4" ht="44.25" customHeight="1" spans="1:10">
      <c r="A4" s="45" t="s">
        <v>231</v>
      </c>
      <c r="B4" s="45" t="s">
        <v>232</v>
      </c>
      <c r="C4" s="45" t="s">
        <v>233</v>
      </c>
      <c r="D4" s="45" t="s">
        <v>234</v>
      </c>
      <c r="E4" s="45" t="s">
        <v>235</v>
      </c>
      <c r="F4" s="46" t="s">
        <v>236</v>
      </c>
      <c r="G4" s="45" t="s">
        <v>237</v>
      </c>
      <c r="H4" s="46" t="s">
        <v>238</v>
      </c>
      <c r="I4" s="46" t="s">
        <v>239</v>
      </c>
      <c r="J4" s="45" t="s">
        <v>240</v>
      </c>
    </row>
    <row r="5" ht="22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56" customHeight="1" spans="1:10">
      <c r="A6" s="47"/>
      <c r="B6" s="48"/>
      <c r="C6" s="48"/>
      <c r="D6" s="48"/>
      <c r="E6" s="49"/>
      <c r="F6" s="50"/>
      <c r="G6" s="49"/>
      <c r="H6" s="50"/>
      <c r="I6" s="50"/>
      <c r="J6" s="49"/>
    </row>
    <row r="7" ht="56" customHeight="1" spans="1:10">
      <c r="A7" s="47"/>
      <c r="B7" s="51"/>
      <c r="C7" s="51"/>
      <c r="D7" s="51"/>
      <c r="E7" s="47"/>
      <c r="F7" s="51"/>
      <c r="G7" s="47"/>
      <c r="H7" s="51"/>
      <c r="I7" s="51"/>
      <c r="J7" s="53"/>
    </row>
    <row r="8" ht="34" customHeight="1" spans="1:1">
      <c r="A8" t="s">
        <v>294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C15" sqref="C15"/>
    </sheetView>
  </sheetViews>
  <sheetFormatPr defaultColWidth="8.85833333333333" defaultRowHeight="15" customHeight="1" outlineLevelCol="7"/>
  <cols>
    <col min="1" max="1" width="36.025" customWidth="1"/>
    <col min="2" max="2" width="19.7416666666667" customWidth="1"/>
    <col min="3" max="3" width="33.3083333333333" customWidth="1"/>
    <col min="4" max="4" width="34.7416666666667" customWidth="1"/>
    <col min="5" max="5" width="14.4583333333333" customWidth="1"/>
    <col min="6" max="6" width="17.175" customWidth="1"/>
    <col min="7" max="7" width="17.3083333333333" customWidth="1"/>
    <col min="8" max="8" width="28.3083333333333" customWidth="1"/>
  </cols>
  <sheetData>
    <row r="1" ht="25" customHeight="1" spans="1:8">
      <c r="A1" s="33"/>
      <c r="B1" s="33"/>
      <c r="C1" s="33"/>
      <c r="D1" s="33"/>
      <c r="E1" s="33"/>
      <c r="F1" s="33"/>
      <c r="G1" s="33"/>
      <c r="H1" s="34" t="s">
        <v>338</v>
      </c>
    </row>
    <row r="2" ht="41" customHeight="1" spans="1:8">
      <c r="A2" s="35" t="s">
        <v>339</v>
      </c>
      <c r="B2" s="35"/>
      <c r="C2" s="35"/>
      <c r="D2" s="35"/>
      <c r="E2" s="35"/>
      <c r="F2" s="35"/>
      <c r="G2" s="35"/>
      <c r="H2" s="35"/>
    </row>
    <row r="3" ht="30" customHeight="1" spans="1:8">
      <c r="A3" s="33" t="str">
        <f>"单位名称："&amp;"河口瑶族自治县人民检察院"</f>
        <v>单位名称：河口瑶族自治县人民检察院</v>
      </c>
      <c r="B3" s="33"/>
      <c r="C3" s="33"/>
      <c r="D3" s="33"/>
      <c r="E3" s="33"/>
      <c r="F3" s="33"/>
      <c r="G3" s="33"/>
      <c r="H3" s="33"/>
    </row>
    <row r="4" ht="28" customHeight="1" spans="1:8">
      <c r="A4" s="36" t="s">
        <v>136</v>
      </c>
      <c r="B4" s="36" t="s">
        <v>340</v>
      </c>
      <c r="C4" s="36" t="s">
        <v>341</v>
      </c>
      <c r="D4" s="36" t="s">
        <v>342</v>
      </c>
      <c r="E4" s="36" t="s">
        <v>343</v>
      </c>
      <c r="F4" s="36" t="s">
        <v>344</v>
      </c>
      <c r="G4" s="36"/>
      <c r="H4" s="36"/>
    </row>
    <row r="5" ht="28" customHeight="1" spans="1:8">
      <c r="A5" s="36"/>
      <c r="B5" s="36"/>
      <c r="C5" s="36"/>
      <c r="D5" s="36"/>
      <c r="E5" s="36"/>
      <c r="F5" s="36" t="s">
        <v>301</v>
      </c>
      <c r="G5" s="36" t="s">
        <v>345</v>
      </c>
      <c r="H5" s="36" t="s">
        <v>346</v>
      </c>
    </row>
    <row r="6" ht="28" customHeight="1" spans="1:8">
      <c r="A6" s="37" t="s">
        <v>119</v>
      </c>
      <c r="B6" s="37" t="s">
        <v>120</v>
      </c>
      <c r="C6" s="37" t="s">
        <v>121</v>
      </c>
      <c r="D6" s="37" t="s">
        <v>122</v>
      </c>
      <c r="E6" s="37" t="s">
        <v>123</v>
      </c>
      <c r="F6" s="37" t="s">
        <v>124</v>
      </c>
      <c r="G6" s="37" t="s">
        <v>347</v>
      </c>
      <c r="H6" s="37" t="s">
        <v>348</v>
      </c>
    </row>
    <row r="7" ht="38" customHeight="1" spans="1:8">
      <c r="A7" s="38"/>
      <c r="B7" s="38"/>
      <c r="C7" s="38"/>
      <c r="D7" s="38"/>
      <c r="E7" s="36"/>
      <c r="F7" s="39"/>
      <c r="G7" s="40"/>
      <c r="H7" s="40"/>
    </row>
    <row r="8" ht="33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36" customHeight="1" spans="1:8">
      <c r="A9" s="38" t="s">
        <v>349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A2" workbookViewId="0">
      <selection activeCell="A11" sqref="A11"/>
    </sheetView>
  </sheetViews>
  <sheetFormatPr defaultColWidth="9.13333333333333" defaultRowHeight="14.25" customHeight="1"/>
  <cols>
    <col min="1" max="1" width="16.3083333333333" customWidth="1"/>
    <col min="2" max="2" width="29.025" customWidth="1"/>
    <col min="3" max="3" width="23.8583333333333" customWidth="1"/>
    <col min="4" max="7" width="19.6" customWidth="1"/>
    <col min="8" max="8" width="15.4166666666667" customWidth="1"/>
    <col min="9" max="11" width="19.6" customWidth="1"/>
  </cols>
  <sheetData>
    <row r="1" ht="23" customHeight="1" spans="4:11">
      <c r="D1" s="1"/>
      <c r="E1" s="1"/>
      <c r="F1" s="1"/>
      <c r="G1" s="1"/>
      <c r="K1" s="2" t="s">
        <v>350</v>
      </c>
    </row>
    <row r="2" ht="41" customHeight="1" spans="1:11">
      <c r="A2" s="26" t="s">
        <v>351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31" customHeight="1" spans="1:11">
      <c r="A3" s="4" t="str">
        <f>"单位名称："&amp;"河口瑶族自治县人民检察院"</f>
        <v>单位名称：河口瑶族自治县人民检察院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127</v>
      </c>
    </row>
    <row r="4" ht="30" customHeight="1" spans="1:11">
      <c r="A4" s="8" t="s">
        <v>198</v>
      </c>
      <c r="B4" s="8" t="s">
        <v>138</v>
      </c>
      <c r="C4" s="8" t="s">
        <v>199</v>
      </c>
      <c r="D4" s="9" t="s">
        <v>139</v>
      </c>
      <c r="E4" s="9" t="s">
        <v>140</v>
      </c>
      <c r="F4" s="9" t="s">
        <v>141</v>
      </c>
      <c r="G4" s="9" t="s">
        <v>142</v>
      </c>
      <c r="H4" s="15" t="s">
        <v>30</v>
      </c>
      <c r="I4" s="10" t="s">
        <v>352</v>
      </c>
      <c r="J4" s="11"/>
      <c r="K4" s="12"/>
    </row>
    <row r="5" ht="30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26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28" customHeight="1" spans="1:11">
      <c r="A10" s="29" t="s">
        <v>102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ht="29" customHeight="1" spans="1:1">
      <c r="A11" t="s">
        <v>294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8" sqref="$A8:$XFD10"/>
    </sheetView>
  </sheetViews>
  <sheetFormatPr defaultColWidth="9.13333333333333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ht="21" customHeight="1" spans="4:7">
      <c r="D1" s="1"/>
      <c r="G1" s="2" t="s">
        <v>353</v>
      </c>
    </row>
    <row r="2" ht="44" customHeight="1" spans="1:7">
      <c r="A2" s="3" t="s">
        <v>354</v>
      </c>
      <c r="B2" s="3"/>
      <c r="C2" s="3"/>
      <c r="D2" s="3"/>
      <c r="E2" s="3"/>
      <c r="F2" s="3"/>
      <c r="G2" s="3"/>
    </row>
    <row r="3" ht="29" customHeight="1" spans="1:7">
      <c r="A3" s="4" t="str">
        <f>"单位名称："&amp;"河口瑶族自治县人民检察院"</f>
        <v>单位名称：河口瑶族自治县人民检察院</v>
      </c>
      <c r="B3" s="5"/>
      <c r="C3" s="5"/>
      <c r="D3" s="5"/>
      <c r="E3" s="6"/>
      <c r="F3" s="6"/>
      <c r="G3" s="7" t="s">
        <v>127</v>
      </c>
    </row>
    <row r="4" ht="35" customHeight="1" spans="1:7">
      <c r="A4" s="8" t="s">
        <v>199</v>
      </c>
      <c r="B4" s="8" t="s">
        <v>198</v>
      </c>
      <c r="C4" s="8" t="s">
        <v>138</v>
      </c>
      <c r="D4" s="9" t="s">
        <v>355</v>
      </c>
      <c r="E4" s="10" t="s">
        <v>33</v>
      </c>
      <c r="F4" s="11"/>
      <c r="G4" s="12"/>
    </row>
    <row r="5" ht="26" customHeight="1" spans="1:7">
      <c r="A5" s="13"/>
      <c r="B5" s="13"/>
      <c r="C5" s="13"/>
      <c r="D5" s="14"/>
      <c r="E5" s="15" t="s">
        <v>356</v>
      </c>
      <c r="F5" s="9" t="s">
        <v>357</v>
      </c>
      <c r="G5" s="9" t="s">
        <v>358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24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46" customHeight="1" spans="1:7">
      <c r="A8" s="20" t="s">
        <v>45</v>
      </c>
      <c r="B8" s="21"/>
      <c r="C8" s="21"/>
      <c r="D8" s="20"/>
      <c r="E8" s="22">
        <v>650000</v>
      </c>
      <c r="F8" s="22">
        <v>650000</v>
      </c>
      <c r="G8" s="22">
        <v>650000</v>
      </c>
    </row>
    <row r="9" ht="46" customHeight="1" spans="1:7">
      <c r="A9" s="20"/>
      <c r="B9" s="20" t="s">
        <v>359</v>
      </c>
      <c r="C9" s="20" t="s">
        <v>218</v>
      </c>
      <c r="D9" s="20" t="s">
        <v>360</v>
      </c>
      <c r="E9" s="22">
        <v>650000</v>
      </c>
      <c r="F9" s="22">
        <v>650000</v>
      </c>
      <c r="G9" s="22">
        <v>650000</v>
      </c>
    </row>
    <row r="10" ht="46" customHeight="1" spans="1:7">
      <c r="A10" s="23" t="s">
        <v>30</v>
      </c>
      <c r="B10" s="24" t="s">
        <v>361</v>
      </c>
      <c r="C10" s="24"/>
      <c r="D10" s="25"/>
      <c r="E10" s="22">
        <v>650000</v>
      </c>
      <c r="F10" s="22">
        <v>650000</v>
      </c>
      <c r="G10" s="22">
        <v>650000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A3" workbookViewId="0">
      <selection activeCell="A8" sqref="$A8:$XFD9"/>
    </sheetView>
  </sheetViews>
  <sheetFormatPr defaultColWidth="8" defaultRowHeight="14.25" customHeight="1"/>
  <cols>
    <col min="1" max="1" width="21.1333333333333" customWidth="1"/>
    <col min="2" max="2" width="35.2833333333333" customWidth="1"/>
    <col min="3" max="19" width="16.175" customWidth="1"/>
  </cols>
  <sheetData>
    <row r="1" ht="12" customHeight="1" spans="1:18">
      <c r="A1" s="145"/>
      <c r="J1" s="157"/>
      <c r="R1" s="2" t="s">
        <v>26</v>
      </c>
    </row>
    <row r="2" ht="56" customHeight="1" spans="1:19">
      <c r="A2" s="146" t="s">
        <v>27</v>
      </c>
      <c r="B2" s="26"/>
      <c r="C2" s="26"/>
      <c r="D2" s="26"/>
      <c r="E2" s="26"/>
      <c r="F2" s="26"/>
      <c r="G2" s="26"/>
      <c r="H2" s="26"/>
      <c r="I2" s="26"/>
      <c r="J2" s="44"/>
      <c r="K2" s="26"/>
      <c r="L2" s="26"/>
      <c r="M2" s="26"/>
      <c r="N2" s="26"/>
      <c r="O2" s="26"/>
      <c r="P2" s="26"/>
      <c r="Q2" s="26"/>
      <c r="R2" s="26"/>
      <c r="S2" s="26"/>
    </row>
    <row r="3" ht="41" customHeight="1" spans="1:19">
      <c r="A3" s="91" t="str">
        <f>"单位名称："&amp;"河口瑶族自治县人民检察院"</f>
        <v>单位名称：河口瑶族自治县人民检察院</v>
      </c>
      <c r="B3" s="6"/>
      <c r="C3" s="6"/>
      <c r="D3" s="6"/>
      <c r="E3" s="6"/>
      <c r="F3" s="6"/>
      <c r="G3" s="6"/>
      <c r="H3" s="6"/>
      <c r="I3" s="6"/>
      <c r="J3" s="15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39" customHeight="1" spans="1:19">
      <c r="A4" s="147" t="s">
        <v>28</v>
      </c>
      <c r="B4" s="148" t="s">
        <v>29</v>
      </c>
      <c r="C4" s="148" t="s">
        <v>30</v>
      </c>
      <c r="D4" s="149" t="s">
        <v>31</v>
      </c>
      <c r="E4" s="150"/>
      <c r="F4" s="150"/>
      <c r="G4" s="150"/>
      <c r="H4" s="150"/>
      <c r="I4" s="150"/>
      <c r="J4" s="159"/>
      <c r="K4" s="150"/>
      <c r="L4" s="150"/>
      <c r="M4" s="150"/>
      <c r="N4" s="160"/>
      <c r="O4" s="160" t="s">
        <v>20</v>
      </c>
      <c r="P4" s="160"/>
      <c r="Q4" s="160"/>
      <c r="R4" s="160"/>
      <c r="S4" s="160"/>
    </row>
    <row r="5" ht="39" customHeight="1" spans="1:19">
      <c r="A5" s="151"/>
      <c r="B5" s="152"/>
      <c r="C5" s="152"/>
      <c r="D5" s="152" t="s">
        <v>32</v>
      </c>
      <c r="E5" s="152" t="s">
        <v>33</v>
      </c>
      <c r="F5" s="152" t="s">
        <v>34</v>
      </c>
      <c r="G5" s="152" t="s">
        <v>35</v>
      </c>
      <c r="H5" s="152" t="s">
        <v>36</v>
      </c>
      <c r="I5" s="161" t="s">
        <v>37</v>
      </c>
      <c r="J5" s="162"/>
      <c r="K5" s="161" t="s">
        <v>38</v>
      </c>
      <c r="L5" s="161" t="s">
        <v>39</v>
      </c>
      <c r="M5" s="161" t="s">
        <v>40</v>
      </c>
      <c r="N5" s="163" t="s">
        <v>41</v>
      </c>
      <c r="O5" s="164" t="s">
        <v>32</v>
      </c>
      <c r="P5" s="164" t="s">
        <v>33</v>
      </c>
      <c r="Q5" s="164" t="s">
        <v>34</v>
      </c>
      <c r="R5" s="164" t="s">
        <v>35</v>
      </c>
      <c r="S5" s="164" t="s">
        <v>42</v>
      </c>
    </row>
    <row r="6" ht="39" customHeight="1" spans="1:19">
      <c r="A6" s="153"/>
      <c r="B6" s="154"/>
      <c r="C6" s="154"/>
      <c r="D6" s="154"/>
      <c r="E6" s="154"/>
      <c r="F6" s="154"/>
      <c r="G6" s="154"/>
      <c r="H6" s="15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32">
        <v>10</v>
      </c>
      <c r="K7" s="32">
        <v>11</v>
      </c>
      <c r="L7" s="166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54" customHeight="1" spans="1:19">
      <c r="A8" s="28" t="s">
        <v>44</v>
      </c>
      <c r="B8" s="28" t="s">
        <v>45</v>
      </c>
      <c r="C8" s="22">
        <v>8031412.14</v>
      </c>
      <c r="D8" s="119">
        <v>7231412.14</v>
      </c>
      <c r="E8" s="90">
        <v>6304412.14</v>
      </c>
      <c r="F8" s="90"/>
      <c r="G8" s="90"/>
      <c r="H8" s="90"/>
      <c r="I8" s="90">
        <v>927000</v>
      </c>
      <c r="J8" s="90"/>
      <c r="K8" s="90"/>
      <c r="L8" s="90"/>
      <c r="M8" s="90"/>
      <c r="N8" s="90">
        <v>927000</v>
      </c>
      <c r="O8" s="90">
        <v>800000</v>
      </c>
      <c r="P8" s="90"/>
      <c r="Q8" s="90"/>
      <c r="R8" s="90"/>
      <c r="S8" s="90">
        <v>800000</v>
      </c>
    </row>
    <row r="9" ht="54" customHeight="1" spans="1:19">
      <c r="A9" s="155" t="s">
        <v>30</v>
      </c>
      <c r="B9" s="156"/>
      <c r="C9" s="119">
        <v>8031412.14</v>
      </c>
      <c r="D9" s="119">
        <v>7231412.14</v>
      </c>
      <c r="E9" s="90">
        <v>6304412.14</v>
      </c>
      <c r="F9" s="90"/>
      <c r="G9" s="90"/>
      <c r="H9" s="90"/>
      <c r="I9" s="90">
        <v>927000</v>
      </c>
      <c r="J9" s="90"/>
      <c r="K9" s="90"/>
      <c r="L9" s="90"/>
      <c r="M9" s="90"/>
      <c r="N9" s="90">
        <v>927000</v>
      </c>
      <c r="O9" s="90">
        <v>800000</v>
      </c>
      <c r="P9" s="90"/>
      <c r="Q9" s="90"/>
      <c r="R9" s="90"/>
      <c r="S9" s="90">
        <v>800000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4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A6" sqref="$A6:$XFD29"/>
    </sheetView>
  </sheetViews>
  <sheetFormatPr defaultColWidth="9.13333333333333" defaultRowHeight="14.25" customHeight="1"/>
  <cols>
    <col min="1" max="1" width="14.2833333333333" customWidth="1"/>
    <col min="2" max="2" width="32.575" customWidth="1"/>
    <col min="3" max="6" width="18.8583333333333" customWidth="1"/>
    <col min="7" max="7" width="21.2833333333333" customWidth="1"/>
    <col min="8" max="9" width="18.8583333333333" customWidth="1"/>
    <col min="10" max="10" width="17.8583333333333" customWidth="1"/>
    <col min="11" max="15" width="18.8583333333333" customWidth="1"/>
  </cols>
  <sheetData>
    <row r="1" ht="22" customHeight="1" spans="15:15">
      <c r="O1" s="54" t="s">
        <v>46</v>
      </c>
    </row>
    <row r="2" ht="49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32" customHeight="1" spans="1:15">
      <c r="A3" s="99" t="str">
        <f>"单位名称："&amp;"河口瑶族自治县人民检察院"</f>
        <v>单位名称：河口瑶族自治县人民检察院</v>
      </c>
      <c r="B3" s="100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1" t="s">
        <v>2</v>
      </c>
    </row>
    <row r="4" ht="29" customHeight="1" spans="1:15">
      <c r="A4" s="9" t="s">
        <v>48</v>
      </c>
      <c r="B4" s="9" t="s">
        <v>49</v>
      </c>
      <c r="C4" s="15" t="s">
        <v>30</v>
      </c>
      <c r="D4" s="60" t="s">
        <v>33</v>
      </c>
      <c r="E4" s="60"/>
      <c r="F4" s="60"/>
      <c r="G4" s="144" t="s">
        <v>34</v>
      </c>
      <c r="H4" s="9" t="s">
        <v>35</v>
      </c>
      <c r="I4" s="9" t="s">
        <v>50</v>
      </c>
      <c r="J4" s="10" t="s">
        <v>51</v>
      </c>
      <c r="K4" s="68" t="s">
        <v>52</v>
      </c>
      <c r="L4" s="68" t="s">
        <v>53</v>
      </c>
      <c r="M4" s="68" t="s">
        <v>54</v>
      </c>
      <c r="N4" s="68" t="s">
        <v>55</v>
      </c>
      <c r="O4" s="85" t="s">
        <v>56</v>
      </c>
    </row>
    <row r="5" ht="50" customHeight="1" spans="1:15">
      <c r="A5" s="18"/>
      <c r="B5" s="18"/>
      <c r="C5" s="18"/>
      <c r="D5" s="60" t="s">
        <v>32</v>
      </c>
      <c r="E5" s="60" t="s">
        <v>57</v>
      </c>
      <c r="F5" s="60" t="s">
        <v>58</v>
      </c>
      <c r="G5" s="18"/>
      <c r="H5" s="18"/>
      <c r="I5" s="18"/>
      <c r="J5" s="60" t="s">
        <v>32</v>
      </c>
      <c r="K5" s="89" t="s">
        <v>52</v>
      </c>
      <c r="L5" s="89" t="s">
        <v>53</v>
      </c>
      <c r="M5" s="89" t="s">
        <v>54</v>
      </c>
      <c r="N5" s="89" t="s">
        <v>55</v>
      </c>
      <c r="O5" s="89" t="s">
        <v>56</v>
      </c>
    </row>
    <row r="6" ht="24" customHeight="1" spans="1:1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60">
        <v>15</v>
      </c>
    </row>
    <row r="7" ht="24" customHeight="1" spans="1:15">
      <c r="A7" s="28" t="s">
        <v>59</v>
      </c>
      <c r="B7" s="28" t="s">
        <v>60</v>
      </c>
      <c r="C7" s="119">
        <v>6417253.23</v>
      </c>
      <c r="D7" s="119">
        <v>5067253.23</v>
      </c>
      <c r="E7" s="119">
        <v>4417253.23</v>
      </c>
      <c r="F7" s="119">
        <v>650000</v>
      </c>
      <c r="G7" s="90"/>
      <c r="H7" s="119"/>
      <c r="I7" s="119"/>
      <c r="J7" s="119">
        <v>1350000</v>
      </c>
      <c r="K7" s="119"/>
      <c r="L7" s="119"/>
      <c r="M7" s="90"/>
      <c r="N7" s="119"/>
      <c r="O7" s="119">
        <v>1350000</v>
      </c>
    </row>
    <row r="8" ht="24" customHeight="1" spans="1:15">
      <c r="A8" s="127" t="s">
        <v>61</v>
      </c>
      <c r="B8" s="127" t="s">
        <v>62</v>
      </c>
      <c r="C8" s="119">
        <v>6337253.23</v>
      </c>
      <c r="D8" s="119">
        <v>5067253.23</v>
      </c>
      <c r="E8" s="119">
        <v>4417253.23</v>
      </c>
      <c r="F8" s="119">
        <v>650000</v>
      </c>
      <c r="G8" s="90"/>
      <c r="H8" s="119"/>
      <c r="I8" s="119"/>
      <c r="J8" s="119">
        <v>1270000</v>
      </c>
      <c r="K8" s="119"/>
      <c r="L8" s="119"/>
      <c r="M8" s="90"/>
      <c r="N8" s="119"/>
      <c r="O8" s="119">
        <v>1270000</v>
      </c>
    </row>
    <row r="9" ht="24" customHeight="1" spans="1:15">
      <c r="A9" s="128" t="s">
        <v>63</v>
      </c>
      <c r="B9" s="128" t="s">
        <v>64</v>
      </c>
      <c r="C9" s="119">
        <v>4907253.23</v>
      </c>
      <c r="D9" s="119">
        <v>3937253.23</v>
      </c>
      <c r="E9" s="119">
        <v>3937253.23</v>
      </c>
      <c r="F9" s="119"/>
      <c r="G9" s="90"/>
      <c r="H9" s="119"/>
      <c r="I9" s="119"/>
      <c r="J9" s="119">
        <v>970000</v>
      </c>
      <c r="K9" s="119"/>
      <c r="L9" s="119"/>
      <c r="M9" s="90"/>
      <c r="N9" s="119"/>
      <c r="O9" s="119">
        <v>970000</v>
      </c>
    </row>
    <row r="10" ht="24" customHeight="1" spans="1:15">
      <c r="A10" s="128" t="s">
        <v>65</v>
      </c>
      <c r="B10" s="128" t="s">
        <v>66</v>
      </c>
      <c r="C10" s="119">
        <v>1430000</v>
      </c>
      <c r="D10" s="119">
        <v>1130000</v>
      </c>
      <c r="E10" s="119">
        <v>480000</v>
      </c>
      <c r="F10" s="119">
        <v>650000</v>
      </c>
      <c r="G10" s="90"/>
      <c r="H10" s="119"/>
      <c r="I10" s="119"/>
      <c r="J10" s="119">
        <v>300000</v>
      </c>
      <c r="K10" s="119"/>
      <c r="L10" s="119"/>
      <c r="M10" s="90"/>
      <c r="N10" s="119"/>
      <c r="O10" s="119">
        <v>300000</v>
      </c>
    </row>
    <row r="11" ht="24" customHeight="1" spans="1:15">
      <c r="A11" s="127" t="s">
        <v>67</v>
      </c>
      <c r="B11" s="127" t="s">
        <v>68</v>
      </c>
      <c r="C11" s="119">
        <v>80000</v>
      </c>
      <c r="D11" s="119"/>
      <c r="E11" s="119"/>
      <c r="F11" s="119"/>
      <c r="G11" s="90"/>
      <c r="H11" s="119"/>
      <c r="I11" s="119"/>
      <c r="J11" s="119">
        <v>80000</v>
      </c>
      <c r="K11" s="119"/>
      <c r="L11" s="119"/>
      <c r="M11" s="90"/>
      <c r="N11" s="119"/>
      <c r="O11" s="119">
        <v>80000</v>
      </c>
    </row>
    <row r="12" ht="24" customHeight="1" spans="1:15">
      <c r="A12" s="128" t="s">
        <v>69</v>
      </c>
      <c r="B12" s="128" t="s">
        <v>70</v>
      </c>
      <c r="C12" s="119">
        <v>80000</v>
      </c>
      <c r="D12" s="119"/>
      <c r="E12" s="119"/>
      <c r="F12" s="119"/>
      <c r="G12" s="90"/>
      <c r="H12" s="119"/>
      <c r="I12" s="119"/>
      <c r="J12" s="119">
        <v>80000</v>
      </c>
      <c r="K12" s="119"/>
      <c r="L12" s="119"/>
      <c r="M12" s="90"/>
      <c r="N12" s="119"/>
      <c r="O12" s="119">
        <v>80000</v>
      </c>
    </row>
    <row r="13" ht="24" customHeight="1" spans="1:15">
      <c r="A13" s="28" t="s">
        <v>71</v>
      </c>
      <c r="B13" s="28" t="s">
        <v>72</v>
      </c>
      <c r="C13" s="119">
        <v>771764.76</v>
      </c>
      <c r="D13" s="119">
        <v>462764.76</v>
      </c>
      <c r="E13" s="119">
        <v>462764.76</v>
      </c>
      <c r="F13" s="119"/>
      <c r="G13" s="90"/>
      <c r="H13" s="119"/>
      <c r="I13" s="119"/>
      <c r="J13" s="119">
        <v>309000</v>
      </c>
      <c r="K13" s="119"/>
      <c r="L13" s="119"/>
      <c r="M13" s="90"/>
      <c r="N13" s="119"/>
      <c r="O13" s="119">
        <v>309000</v>
      </c>
    </row>
    <row r="14" ht="24" customHeight="1" spans="1:15">
      <c r="A14" s="127" t="s">
        <v>73</v>
      </c>
      <c r="B14" s="127" t="s">
        <v>74</v>
      </c>
      <c r="C14" s="119">
        <v>466004.18</v>
      </c>
      <c r="D14" s="119">
        <v>457004.18</v>
      </c>
      <c r="E14" s="119">
        <v>457004.18</v>
      </c>
      <c r="F14" s="119"/>
      <c r="G14" s="90"/>
      <c r="H14" s="119"/>
      <c r="I14" s="119"/>
      <c r="J14" s="119">
        <v>9000</v>
      </c>
      <c r="K14" s="119"/>
      <c r="L14" s="119"/>
      <c r="M14" s="90"/>
      <c r="N14" s="119"/>
      <c r="O14" s="119">
        <v>9000</v>
      </c>
    </row>
    <row r="15" ht="24" customHeight="1" spans="1:15">
      <c r="A15" s="128" t="s">
        <v>75</v>
      </c>
      <c r="B15" s="128" t="s">
        <v>76</v>
      </c>
      <c r="C15" s="119">
        <v>9000</v>
      </c>
      <c r="D15" s="119"/>
      <c r="E15" s="119"/>
      <c r="F15" s="119"/>
      <c r="G15" s="90"/>
      <c r="H15" s="119"/>
      <c r="I15" s="119"/>
      <c r="J15" s="119">
        <v>9000</v>
      </c>
      <c r="K15" s="119"/>
      <c r="L15" s="119"/>
      <c r="M15" s="90"/>
      <c r="N15" s="119"/>
      <c r="O15" s="119">
        <v>9000</v>
      </c>
    </row>
    <row r="16" ht="24" customHeight="1" spans="1:15">
      <c r="A16" s="128" t="s">
        <v>77</v>
      </c>
      <c r="B16" s="128" t="s">
        <v>78</v>
      </c>
      <c r="C16" s="119">
        <v>457004.18</v>
      </c>
      <c r="D16" s="119">
        <v>457004.18</v>
      </c>
      <c r="E16" s="119">
        <v>457004.18</v>
      </c>
      <c r="F16" s="119"/>
      <c r="G16" s="90"/>
      <c r="H16" s="119"/>
      <c r="I16" s="119"/>
      <c r="J16" s="119"/>
      <c r="K16" s="119"/>
      <c r="L16" s="119"/>
      <c r="M16" s="90"/>
      <c r="N16" s="119"/>
      <c r="O16" s="119"/>
    </row>
    <row r="17" ht="24" customHeight="1" spans="1:15">
      <c r="A17" s="127" t="s">
        <v>79</v>
      </c>
      <c r="B17" s="127" t="s">
        <v>80</v>
      </c>
      <c r="C17" s="119">
        <v>300000</v>
      </c>
      <c r="D17" s="119"/>
      <c r="E17" s="119"/>
      <c r="F17" s="119"/>
      <c r="G17" s="90"/>
      <c r="H17" s="119"/>
      <c r="I17" s="119"/>
      <c r="J17" s="119">
        <v>300000</v>
      </c>
      <c r="K17" s="119"/>
      <c r="L17" s="119"/>
      <c r="M17" s="90"/>
      <c r="N17" s="119"/>
      <c r="O17" s="119">
        <v>300000</v>
      </c>
    </row>
    <row r="18" ht="24" customHeight="1" spans="1:15">
      <c r="A18" s="128" t="s">
        <v>81</v>
      </c>
      <c r="B18" s="128" t="s">
        <v>82</v>
      </c>
      <c r="C18" s="119">
        <v>300000</v>
      </c>
      <c r="D18" s="119"/>
      <c r="E18" s="119"/>
      <c r="F18" s="119"/>
      <c r="G18" s="90"/>
      <c r="H18" s="119"/>
      <c r="I18" s="119"/>
      <c r="J18" s="119">
        <v>300000</v>
      </c>
      <c r="K18" s="119"/>
      <c r="L18" s="119"/>
      <c r="M18" s="90"/>
      <c r="N18" s="119"/>
      <c r="O18" s="119">
        <v>300000</v>
      </c>
    </row>
    <row r="19" ht="24" customHeight="1" spans="1:15">
      <c r="A19" s="127" t="s">
        <v>83</v>
      </c>
      <c r="B19" s="127" t="s">
        <v>84</v>
      </c>
      <c r="C19" s="119">
        <v>5760.58</v>
      </c>
      <c r="D19" s="119">
        <v>5760.58</v>
      </c>
      <c r="E19" s="119">
        <v>5760.58</v>
      </c>
      <c r="F19" s="119"/>
      <c r="G19" s="90"/>
      <c r="H19" s="119"/>
      <c r="I19" s="119"/>
      <c r="J19" s="119"/>
      <c r="K19" s="119"/>
      <c r="L19" s="119"/>
      <c r="M19" s="90"/>
      <c r="N19" s="119"/>
      <c r="O19" s="119"/>
    </row>
    <row r="20" ht="24" customHeight="1" spans="1:15">
      <c r="A20" s="128" t="s">
        <v>85</v>
      </c>
      <c r="B20" s="128" t="s">
        <v>84</v>
      </c>
      <c r="C20" s="119">
        <v>5760.58</v>
      </c>
      <c r="D20" s="119">
        <v>5760.58</v>
      </c>
      <c r="E20" s="119">
        <v>5760.58</v>
      </c>
      <c r="F20" s="119"/>
      <c r="G20" s="90"/>
      <c r="H20" s="119"/>
      <c r="I20" s="119"/>
      <c r="J20" s="119"/>
      <c r="K20" s="119"/>
      <c r="L20" s="119"/>
      <c r="M20" s="90"/>
      <c r="N20" s="119"/>
      <c r="O20" s="119"/>
    </row>
    <row r="21" ht="24" customHeight="1" spans="1:15">
      <c r="A21" s="28" t="s">
        <v>86</v>
      </c>
      <c r="B21" s="28" t="s">
        <v>87</v>
      </c>
      <c r="C21" s="119">
        <v>482798.28</v>
      </c>
      <c r="D21" s="119">
        <v>414798.28</v>
      </c>
      <c r="E21" s="119">
        <v>414798.28</v>
      </c>
      <c r="F21" s="119"/>
      <c r="G21" s="90"/>
      <c r="H21" s="119"/>
      <c r="I21" s="119"/>
      <c r="J21" s="119">
        <v>68000</v>
      </c>
      <c r="K21" s="119"/>
      <c r="L21" s="119"/>
      <c r="M21" s="90"/>
      <c r="N21" s="119"/>
      <c r="O21" s="119">
        <v>68000</v>
      </c>
    </row>
    <row r="22" ht="24" customHeight="1" spans="1:15">
      <c r="A22" s="127" t="s">
        <v>88</v>
      </c>
      <c r="B22" s="127" t="s">
        <v>89</v>
      </c>
      <c r="C22" s="119">
        <v>482798.28</v>
      </c>
      <c r="D22" s="119">
        <v>414798.28</v>
      </c>
      <c r="E22" s="119">
        <v>414798.28</v>
      </c>
      <c r="F22" s="119"/>
      <c r="G22" s="90"/>
      <c r="H22" s="119"/>
      <c r="I22" s="119"/>
      <c r="J22" s="119">
        <v>68000</v>
      </c>
      <c r="K22" s="119"/>
      <c r="L22" s="119"/>
      <c r="M22" s="90"/>
      <c r="N22" s="119"/>
      <c r="O22" s="119">
        <v>68000</v>
      </c>
    </row>
    <row r="23" ht="24" customHeight="1" spans="1:15">
      <c r="A23" s="128" t="s">
        <v>90</v>
      </c>
      <c r="B23" s="128" t="s">
        <v>91</v>
      </c>
      <c r="C23" s="119">
        <v>219933.26</v>
      </c>
      <c r="D23" s="119">
        <v>219933.26</v>
      </c>
      <c r="E23" s="119">
        <v>219933.26</v>
      </c>
      <c r="F23" s="119"/>
      <c r="G23" s="90"/>
      <c r="H23" s="119"/>
      <c r="I23" s="119"/>
      <c r="J23" s="119"/>
      <c r="K23" s="119"/>
      <c r="L23" s="119"/>
      <c r="M23" s="90"/>
      <c r="N23" s="119"/>
      <c r="O23" s="119"/>
    </row>
    <row r="24" ht="24" customHeight="1" spans="1:15">
      <c r="A24" s="128" t="s">
        <v>92</v>
      </c>
      <c r="B24" s="128" t="s">
        <v>93</v>
      </c>
      <c r="C24" s="119">
        <v>238975.37</v>
      </c>
      <c r="D24" s="119">
        <v>178975.37</v>
      </c>
      <c r="E24" s="119">
        <v>178975.37</v>
      </c>
      <c r="F24" s="119"/>
      <c r="G24" s="90"/>
      <c r="H24" s="119"/>
      <c r="I24" s="119"/>
      <c r="J24" s="119">
        <v>60000</v>
      </c>
      <c r="K24" s="119"/>
      <c r="L24" s="119"/>
      <c r="M24" s="90"/>
      <c r="N24" s="119"/>
      <c r="O24" s="119">
        <v>60000</v>
      </c>
    </row>
    <row r="25" ht="24" customHeight="1" spans="1:15">
      <c r="A25" s="128" t="s">
        <v>94</v>
      </c>
      <c r="B25" s="128" t="s">
        <v>95</v>
      </c>
      <c r="C25" s="119">
        <v>23889.65</v>
      </c>
      <c r="D25" s="119">
        <v>15889.65</v>
      </c>
      <c r="E25" s="119">
        <v>15889.65</v>
      </c>
      <c r="F25" s="119"/>
      <c r="G25" s="90"/>
      <c r="H25" s="119"/>
      <c r="I25" s="119"/>
      <c r="J25" s="119">
        <v>8000</v>
      </c>
      <c r="K25" s="119"/>
      <c r="L25" s="119"/>
      <c r="M25" s="90"/>
      <c r="N25" s="119"/>
      <c r="O25" s="119">
        <v>8000</v>
      </c>
    </row>
    <row r="26" ht="24" customHeight="1" spans="1:15">
      <c r="A26" s="28" t="s">
        <v>96</v>
      </c>
      <c r="B26" s="28" t="s">
        <v>97</v>
      </c>
      <c r="C26" s="119">
        <v>359595.87</v>
      </c>
      <c r="D26" s="119">
        <v>359595.87</v>
      </c>
      <c r="E26" s="119">
        <v>359595.87</v>
      </c>
      <c r="F26" s="119"/>
      <c r="G26" s="90"/>
      <c r="H26" s="119"/>
      <c r="I26" s="119"/>
      <c r="J26" s="119"/>
      <c r="K26" s="119"/>
      <c r="L26" s="119"/>
      <c r="M26" s="90"/>
      <c r="N26" s="119"/>
      <c r="O26" s="119"/>
    </row>
    <row r="27" ht="24" customHeight="1" spans="1:15">
      <c r="A27" s="127" t="s">
        <v>98</v>
      </c>
      <c r="B27" s="127" t="s">
        <v>99</v>
      </c>
      <c r="C27" s="119">
        <v>359595.87</v>
      </c>
      <c r="D27" s="119">
        <v>359595.87</v>
      </c>
      <c r="E27" s="119">
        <v>359595.87</v>
      </c>
      <c r="F27" s="119"/>
      <c r="G27" s="90"/>
      <c r="H27" s="119"/>
      <c r="I27" s="119"/>
      <c r="J27" s="119"/>
      <c r="K27" s="119"/>
      <c r="L27" s="119"/>
      <c r="M27" s="90"/>
      <c r="N27" s="119"/>
      <c r="O27" s="119"/>
    </row>
    <row r="28" ht="24" customHeight="1" spans="1:15">
      <c r="A28" s="128" t="s">
        <v>100</v>
      </c>
      <c r="B28" s="128" t="s">
        <v>101</v>
      </c>
      <c r="C28" s="119">
        <v>359595.87</v>
      </c>
      <c r="D28" s="119">
        <v>359595.87</v>
      </c>
      <c r="E28" s="119">
        <v>359595.87</v>
      </c>
      <c r="F28" s="119"/>
      <c r="G28" s="90"/>
      <c r="H28" s="119"/>
      <c r="I28" s="119"/>
      <c r="J28" s="119"/>
      <c r="K28" s="119"/>
      <c r="L28" s="119"/>
      <c r="M28" s="90"/>
      <c r="N28" s="119"/>
      <c r="O28" s="119"/>
    </row>
    <row r="29" ht="24" customHeight="1" spans="1:15">
      <c r="A29" s="102" t="s">
        <v>102</v>
      </c>
      <c r="B29" s="103" t="s">
        <v>102</v>
      </c>
      <c r="C29" s="119">
        <v>8031412.14</v>
      </c>
      <c r="D29" s="119">
        <v>6304412.14</v>
      </c>
      <c r="E29" s="119">
        <v>5654412.14</v>
      </c>
      <c r="F29" s="119">
        <v>650000</v>
      </c>
      <c r="G29" s="90"/>
      <c r="H29" s="119"/>
      <c r="I29" s="119"/>
      <c r="J29" s="119">
        <v>1727000</v>
      </c>
      <c r="K29" s="119"/>
      <c r="L29" s="119"/>
      <c r="M29" s="90"/>
      <c r="N29" s="119"/>
      <c r="O29" s="119">
        <v>1727000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4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zoomScale="85" zoomScaleNormal="85" topLeftCell="A5" workbookViewId="0">
      <selection activeCell="A1" sqref="A1"/>
    </sheetView>
  </sheetViews>
  <sheetFormatPr defaultColWidth="9.13333333333333" defaultRowHeight="14.25" customHeight="1" outlineLevelCol="3"/>
  <cols>
    <col min="1" max="1" width="49.2833333333333" customWidth="1"/>
    <col min="2" max="2" width="43.3083333333333" customWidth="1"/>
    <col min="3" max="3" width="48.575" customWidth="1"/>
    <col min="4" max="4" width="41.175" customWidth="1"/>
  </cols>
  <sheetData>
    <row r="1" customHeight="1" spans="4:4">
      <c r="D1" s="97" t="s">
        <v>103</v>
      </c>
    </row>
    <row r="2" ht="31.5" customHeight="1" spans="1:4">
      <c r="A2" s="43" t="s">
        <v>104</v>
      </c>
      <c r="B2" s="131"/>
      <c r="C2" s="131"/>
      <c r="D2" s="131"/>
    </row>
    <row r="3" ht="17.25" customHeight="1" spans="1:4">
      <c r="A3" s="4" t="str">
        <f>"单位名称："&amp;"河口瑶族自治县人民检察院"</f>
        <v>单位名称：河口瑶族自治县人民检察院</v>
      </c>
      <c r="B3" s="132"/>
      <c r="C3" s="132"/>
      <c r="D3" s="98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105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106</v>
      </c>
      <c r="B7" s="135">
        <v>6304412.14</v>
      </c>
      <c r="C7" s="136" t="s">
        <v>107</v>
      </c>
      <c r="D7" s="135">
        <v>6304412.14</v>
      </c>
    </row>
    <row r="8" ht="29.15" customHeight="1" spans="1:4">
      <c r="A8" s="137" t="s">
        <v>108</v>
      </c>
      <c r="B8" s="90">
        <v>6304412.14</v>
      </c>
      <c r="C8" s="106" t="str">
        <f>"（一）"&amp;"公共安全支出"</f>
        <v>（一）公共安全支出</v>
      </c>
      <c r="D8" s="90">
        <v>5067253.23</v>
      </c>
    </row>
    <row r="9" ht="29.15" customHeight="1" spans="1:4">
      <c r="A9" s="137" t="s">
        <v>109</v>
      </c>
      <c r="B9" s="90"/>
      <c r="C9" s="106" t="str">
        <f>"（二）"&amp;"社会保障和就业支出"</f>
        <v>（二）社会保障和就业支出</v>
      </c>
      <c r="D9" s="90">
        <v>462764.76</v>
      </c>
    </row>
    <row r="10" ht="29.15" customHeight="1" spans="1:4">
      <c r="A10" s="137" t="s">
        <v>110</v>
      </c>
      <c r="B10" s="90"/>
      <c r="C10" s="106" t="str">
        <f>"（三）"&amp;"卫生健康支出"</f>
        <v>（三）卫生健康支出</v>
      </c>
      <c r="D10" s="90">
        <v>414798.28</v>
      </c>
    </row>
    <row r="11" ht="29.15" customHeight="1" spans="1:4">
      <c r="A11" s="138" t="s">
        <v>111</v>
      </c>
      <c r="B11" s="139"/>
      <c r="C11" s="106" t="str">
        <f>"（四）"&amp;"住房保障支出"</f>
        <v>（四）住房保障支出</v>
      </c>
      <c r="D11" s="90">
        <v>359595.87</v>
      </c>
    </row>
    <row r="12" ht="29.15" customHeight="1" spans="1:4">
      <c r="A12" s="137" t="s">
        <v>108</v>
      </c>
      <c r="B12" s="119"/>
      <c r="C12" s="140"/>
      <c r="D12" s="139"/>
    </row>
    <row r="13" ht="29.15" customHeight="1" spans="1:4">
      <c r="A13" s="141" t="s">
        <v>109</v>
      </c>
      <c r="B13" s="119"/>
      <c r="C13" s="140"/>
      <c r="D13" s="139"/>
    </row>
    <row r="14" ht="29.15" customHeight="1" spans="1:4">
      <c r="A14" s="141" t="s">
        <v>110</v>
      </c>
      <c r="B14" s="139"/>
      <c r="C14" s="140"/>
      <c r="D14" s="139"/>
    </row>
    <row r="15" ht="29.15" customHeight="1" spans="1:4">
      <c r="A15" s="142"/>
      <c r="B15" s="139"/>
      <c r="C15" s="143" t="s">
        <v>112</v>
      </c>
      <c r="D15" s="139"/>
    </row>
    <row r="16" ht="29.15" customHeight="1" spans="1:4">
      <c r="A16" s="142" t="s">
        <v>113</v>
      </c>
      <c r="B16" s="139">
        <v>6304412.14</v>
      </c>
      <c r="C16" s="140" t="s">
        <v>25</v>
      </c>
      <c r="D16" s="139">
        <v>6304412.14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9" workbookViewId="0">
      <selection activeCell="A3" sqref="$A3:$XFD24"/>
    </sheetView>
  </sheetViews>
  <sheetFormatPr defaultColWidth="9.13333333333333" defaultRowHeight="14.25" customHeight="1" outlineLevelCol="6"/>
  <cols>
    <col min="1" max="1" width="20.1333333333333" customWidth="1"/>
    <col min="2" max="2" width="37.3083333333333" customWidth="1"/>
    <col min="3" max="3" width="24.2833333333333" customWidth="1"/>
    <col min="4" max="6" width="25.025" customWidth="1"/>
    <col min="7" max="7" width="24.2833333333333" customWidth="1"/>
  </cols>
  <sheetData>
    <row r="1" ht="12" customHeight="1" spans="4:7">
      <c r="D1" s="111"/>
      <c r="F1" s="54"/>
      <c r="G1" s="54" t="s">
        <v>114</v>
      </c>
    </row>
    <row r="2" ht="39" customHeight="1" spans="1:7">
      <c r="A2" s="3" t="s">
        <v>115</v>
      </c>
      <c r="B2" s="3"/>
      <c r="C2" s="3"/>
      <c r="D2" s="3"/>
      <c r="E2" s="3"/>
      <c r="F2" s="3"/>
      <c r="G2" s="3"/>
    </row>
    <row r="3" ht="24" customHeight="1" spans="1:7">
      <c r="A3" s="4" t="str">
        <f>"单位名称："&amp;"河口瑶族自治县人民检察院"</f>
        <v>单位名称：河口瑶族自治县人民检察院</v>
      </c>
      <c r="F3" s="101"/>
      <c r="G3" s="101" t="s">
        <v>2</v>
      </c>
    </row>
    <row r="4" ht="24" customHeight="1" spans="1:7">
      <c r="A4" s="121" t="s">
        <v>116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4" customHeight="1" spans="1:7">
      <c r="A5" s="124" t="s">
        <v>48</v>
      </c>
      <c r="B5" s="125" t="s">
        <v>49</v>
      </c>
      <c r="C5" s="92"/>
      <c r="D5" s="92" t="s">
        <v>32</v>
      </c>
      <c r="E5" s="92" t="s">
        <v>117</v>
      </c>
      <c r="F5" s="92" t="s">
        <v>118</v>
      </c>
      <c r="G5" s="92"/>
    </row>
    <row r="6" ht="24" customHeight="1" spans="1:7">
      <c r="A6" s="126" t="s">
        <v>119</v>
      </c>
      <c r="B6" s="126" t="s">
        <v>120</v>
      </c>
      <c r="C6" s="126" t="s">
        <v>121</v>
      </c>
      <c r="D6" s="60"/>
      <c r="E6" s="126" t="s">
        <v>122</v>
      </c>
      <c r="F6" s="126" t="s">
        <v>123</v>
      </c>
      <c r="G6" s="126" t="s">
        <v>124</v>
      </c>
    </row>
    <row r="7" ht="24" customHeight="1" spans="1:7">
      <c r="A7" s="28" t="s">
        <v>59</v>
      </c>
      <c r="B7" s="28" t="s">
        <v>60</v>
      </c>
      <c r="C7" s="22">
        <v>5067253.23</v>
      </c>
      <c r="D7" s="22">
        <v>4417253.23</v>
      </c>
      <c r="E7" s="22">
        <v>3676599.15</v>
      </c>
      <c r="F7" s="22">
        <v>740654.08</v>
      </c>
      <c r="G7" s="22">
        <v>650000</v>
      </c>
    </row>
    <row r="8" ht="24" customHeight="1" spans="1:7">
      <c r="A8" s="28" t="s">
        <v>61</v>
      </c>
      <c r="B8" s="127" t="s">
        <v>62</v>
      </c>
      <c r="C8" s="22">
        <v>5067253.23</v>
      </c>
      <c r="D8" s="22">
        <v>4417253.23</v>
      </c>
      <c r="E8" s="22">
        <v>3676599.15</v>
      </c>
      <c r="F8" s="22">
        <v>740654.08</v>
      </c>
      <c r="G8" s="22">
        <v>650000</v>
      </c>
    </row>
    <row r="9" ht="24" customHeight="1" spans="1:7">
      <c r="A9" s="28" t="s">
        <v>63</v>
      </c>
      <c r="B9" s="128" t="s">
        <v>64</v>
      </c>
      <c r="C9" s="22">
        <v>3937253.23</v>
      </c>
      <c r="D9" s="22">
        <v>3937253.23</v>
      </c>
      <c r="E9" s="22">
        <v>3196599.15</v>
      </c>
      <c r="F9" s="22">
        <v>740654.08</v>
      </c>
      <c r="G9" s="22"/>
    </row>
    <row r="10" ht="24" customHeight="1" spans="1:7">
      <c r="A10" s="28" t="s">
        <v>65</v>
      </c>
      <c r="B10" s="128" t="s">
        <v>66</v>
      </c>
      <c r="C10" s="22">
        <v>1130000</v>
      </c>
      <c r="D10" s="22">
        <v>480000</v>
      </c>
      <c r="E10" s="22">
        <v>480000</v>
      </c>
      <c r="F10" s="22"/>
      <c r="G10" s="22">
        <v>650000</v>
      </c>
    </row>
    <row r="11" ht="24" customHeight="1" spans="1:7">
      <c r="A11" s="28" t="s">
        <v>71</v>
      </c>
      <c r="B11" s="28" t="s">
        <v>72</v>
      </c>
      <c r="C11" s="22">
        <v>462764.76</v>
      </c>
      <c r="D11" s="22">
        <v>462764.76</v>
      </c>
      <c r="E11" s="22">
        <v>462764.76</v>
      </c>
      <c r="F11" s="22"/>
      <c r="G11" s="22"/>
    </row>
    <row r="12" ht="24" customHeight="1" spans="1:7">
      <c r="A12" s="28" t="s">
        <v>73</v>
      </c>
      <c r="B12" s="127" t="s">
        <v>74</v>
      </c>
      <c r="C12" s="22">
        <v>457004.18</v>
      </c>
      <c r="D12" s="22">
        <v>457004.18</v>
      </c>
      <c r="E12" s="22">
        <v>457004.18</v>
      </c>
      <c r="F12" s="22"/>
      <c r="G12" s="22"/>
    </row>
    <row r="13" ht="24" customHeight="1" spans="1:7">
      <c r="A13" s="28" t="s">
        <v>77</v>
      </c>
      <c r="B13" s="128" t="s">
        <v>78</v>
      </c>
      <c r="C13" s="22">
        <v>457004.18</v>
      </c>
      <c r="D13" s="22">
        <v>457004.18</v>
      </c>
      <c r="E13" s="22">
        <v>457004.18</v>
      </c>
      <c r="F13" s="22"/>
      <c r="G13" s="22"/>
    </row>
    <row r="14" ht="24" customHeight="1" spans="1:7">
      <c r="A14" s="28" t="s">
        <v>83</v>
      </c>
      <c r="B14" s="127" t="s">
        <v>84</v>
      </c>
      <c r="C14" s="22">
        <v>5760.58</v>
      </c>
      <c r="D14" s="22">
        <v>5760.58</v>
      </c>
      <c r="E14" s="22">
        <v>5760.58</v>
      </c>
      <c r="F14" s="22"/>
      <c r="G14" s="22"/>
    </row>
    <row r="15" ht="24" customHeight="1" spans="1:7">
      <c r="A15" s="28" t="s">
        <v>85</v>
      </c>
      <c r="B15" s="128" t="s">
        <v>84</v>
      </c>
      <c r="C15" s="22">
        <v>5760.58</v>
      </c>
      <c r="D15" s="22">
        <v>5760.58</v>
      </c>
      <c r="E15" s="22">
        <v>5760.58</v>
      </c>
      <c r="F15" s="22"/>
      <c r="G15" s="22"/>
    </row>
    <row r="16" ht="24" customHeight="1" spans="1:7">
      <c r="A16" s="28" t="s">
        <v>86</v>
      </c>
      <c r="B16" s="28" t="s">
        <v>87</v>
      </c>
      <c r="C16" s="22">
        <v>414798.28</v>
      </c>
      <c r="D16" s="22">
        <v>414798.28</v>
      </c>
      <c r="E16" s="22">
        <v>414798.28</v>
      </c>
      <c r="F16" s="22"/>
      <c r="G16" s="22"/>
    </row>
    <row r="17" ht="24" customHeight="1" spans="1:7">
      <c r="A17" s="28" t="s">
        <v>88</v>
      </c>
      <c r="B17" s="127" t="s">
        <v>89</v>
      </c>
      <c r="C17" s="22">
        <v>414798.28</v>
      </c>
      <c r="D17" s="22">
        <v>414798.28</v>
      </c>
      <c r="E17" s="22">
        <v>414798.28</v>
      </c>
      <c r="F17" s="22"/>
      <c r="G17" s="22"/>
    </row>
    <row r="18" ht="24" customHeight="1" spans="1:7">
      <c r="A18" s="28" t="s">
        <v>90</v>
      </c>
      <c r="B18" s="128" t="s">
        <v>91</v>
      </c>
      <c r="C18" s="22">
        <v>219933.26</v>
      </c>
      <c r="D18" s="22">
        <v>219933.26</v>
      </c>
      <c r="E18" s="22">
        <v>219933.26</v>
      </c>
      <c r="F18" s="22"/>
      <c r="G18" s="22"/>
    </row>
    <row r="19" ht="24" customHeight="1" spans="1:7">
      <c r="A19" s="28" t="s">
        <v>92</v>
      </c>
      <c r="B19" s="128" t="s">
        <v>93</v>
      </c>
      <c r="C19" s="22">
        <v>178975.37</v>
      </c>
      <c r="D19" s="22">
        <v>178975.37</v>
      </c>
      <c r="E19" s="22">
        <v>178975.37</v>
      </c>
      <c r="F19" s="22"/>
      <c r="G19" s="22"/>
    </row>
    <row r="20" ht="24" customHeight="1" spans="1:7">
      <c r="A20" s="28" t="s">
        <v>94</v>
      </c>
      <c r="B20" s="128" t="s">
        <v>95</v>
      </c>
      <c r="C20" s="22">
        <v>15889.65</v>
      </c>
      <c r="D20" s="22">
        <v>15889.65</v>
      </c>
      <c r="E20" s="22">
        <v>15889.65</v>
      </c>
      <c r="F20" s="22"/>
      <c r="G20" s="22"/>
    </row>
    <row r="21" ht="24" customHeight="1" spans="1:7">
      <c r="A21" s="28" t="s">
        <v>96</v>
      </c>
      <c r="B21" s="28" t="s">
        <v>97</v>
      </c>
      <c r="C21" s="22">
        <v>359595.87</v>
      </c>
      <c r="D21" s="22">
        <v>359595.87</v>
      </c>
      <c r="E21" s="22">
        <v>359595.87</v>
      </c>
      <c r="F21" s="22"/>
      <c r="G21" s="22"/>
    </row>
    <row r="22" ht="24" customHeight="1" spans="1:7">
      <c r="A22" s="28" t="s">
        <v>98</v>
      </c>
      <c r="B22" s="127" t="s">
        <v>99</v>
      </c>
      <c r="C22" s="22">
        <v>359595.87</v>
      </c>
      <c r="D22" s="22">
        <v>359595.87</v>
      </c>
      <c r="E22" s="22">
        <v>359595.87</v>
      </c>
      <c r="F22" s="22"/>
      <c r="G22" s="22"/>
    </row>
    <row r="23" ht="24" customHeight="1" spans="1:7">
      <c r="A23" s="28" t="s">
        <v>100</v>
      </c>
      <c r="B23" s="128" t="s">
        <v>101</v>
      </c>
      <c r="C23" s="22">
        <v>359595.87</v>
      </c>
      <c r="D23" s="22">
        <v>359595.87</v>
      </c>
      <c r="E23" s="22">
        <v>359595.87</v>
      </c>
      <c r="F23" s="22"/>
      <c r="G23" s="22"/>
    </row>
    <row r="24" ht="24" customHeight="1" spans="1:7">
      <c r="A24" s="129" t="s">
        <v>102</v>
      </c>
      <c r="B24" s="130" t="s">
        <v>102</v>
      </c>
      <c r="C24" s="22">
        <v>6304412.14</v>
      </c>
      <c r="D24" s="22">
        <v>5654412.14</v>
      </c>
      <c r="E24" s="22">
        <v>4913758.06</v>
      </c>
      <c r="F24" s="22">
        <v>740654.08</v>
      </c>
      <c r="G24" s="22">
        <v>650000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$A3:$XFD7"/>
    </sheetView>
  </sheetViews>
  <sheetFormatPr defaultColWidth="9.13333333333333" defaultRowHeight="14.25" customHeight="1" outlineLevelRow="6" outlineLevelCol="5"/>
  <cols>
    <col min="1" max="1" width="27.4166666666667" customWidth="1"/>
    <col min="2" max="6" width="31.175" customWidth="1"/>
  </cols>
  <sheetData>
    <row r="1" ht="12" customHeight="1" spans="1:6">
      <c r="A1" s="115"/>
      <c r="B1" s="115"/>
      <c r="C1" s="59"/>
      <c r="F1" s="58" t="s">
        <v>125</v>
      </c>
    </row>
    <row r="2" ht="49" customHeight="1" spans="1:6">
      <c r="A2" s="116" t="s">
        <v>126</v>
      </c>
      <c r="B2" s="116"/>
      <c r="C2" s="116"/>
      <c r="D2" s="116"/>
      <c r="E2" s="116"/>
      <c r="F2" s="116"/>
    </row>
    <row r="3" ht="28" customHeight="1" spans="1:6">
      <c r="A3" s="4" t="str">
        <f>"单位名称："&amp;"河口瑶族自治县人民检察院"</f>
        <v>单位名称：河口瑶族自治县人民检察院</v>
      </c>
      <c r="B3" s="115"/>
      <c r="C3" s="59"/>
      <c r="F3" s="58" t="s">
        <v>127</v>
      </c>
    </row>
    <row r="4" ht="28" customHeight="1" spans="1:6">
      <c r="A4" s="9" t="s">
        <v>128</v>
      </c>
      <c r="B4" s="15" t="s">
        <v>129</v>
      </c>
      <c r="C4" s="10" t="s">
        <v>130</v>
      </c>
      <c r="D4" s="11"/>
      <c r="E4" s="12"/>
      <c r="F4" s="15" t="s">
        <v>131</v>
      </c>
    </row>
    <row r="5" ht="28" customHeight="1" spans="1:6">
      <c r="A5" s="17"/>
      <c r="B5" s="18"/>
      <c r="C5" s="60" t="s">
        <v>32</v>
      </c>
      <c r="D5" s="60" t="s">
        <v>132</v>
      </c>
      <c r="E5" s="60" t="s">
        <v>133</v>
      </c>
      <c r="F5" s="18"/>
    </row>
    <row r="6" ht="28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28" customHeight="1" spans="1:6">
      <c r="A7" s="119">
        <v>142000</v>
      </c>
      <c r="B7" s="119"/>
      <c r="C7" s="120">
        <v>130000</v>
      </c>
      <c r="D7" s="119"/>
      <c r="E7" s="119">
        <v>130000</v>
      </c>
      <c r="F7" s="119">
        <v>12000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topLeftCell="G1" workbookViewId="0">
      <selection activeCell="I5" sqref="$A4:$XFD7"/>
    </sheetView>
  </sheetViews>
  <sheetFormatPr defaultColWidth="9.13333333333333" defaultRowHeight="14.25" customHeight="1"/>
  <cols>
    <col min="1" max="1" width="28.7" customWidth="1"/>
    <col min="2" max="3" width="23.8583333333333" customWidth="1"/>
    <col min="4" max="4" width="14.6" customWidth="1"/>
    <col min="5" max="5" width="18.4583333333333" customWidth="1"/>
    <col min="6" max="6" width="12.8166666666667" customWidth="1"/>
    <col min="7" max="7" width="18.8833333333333" customWidth="1"/>
    <col min="8" max="10" width="16.0916666666667" customWidth="1"/>
    <col min="11" max="13" width="15.3083333333333" customWidth="1"/>
    <col min="14" max="16" width="14.7416666666667" customWidth="1"/>
    <col min="17" max="17" width="14.8833333333333" customWidth="1"/>
    <col min="18" max="23" width="15.025" customWidth="1"/>
  </cols>
  <sheetData>
    <row r="1" ht="13.5" customHeight="1" spans="4:23">
      <c r="D1" s="1"/>
      <c r="E1" s="1"/>
      <c r="F1" s="1"/>
      <c r="G1" s="1"/>
      <c r="U1" s="111"/>
      <c r="W1" s="54" t="s">
        <v>134</v>
      </c>
    </row>
    <row r="2" ht="35" customHeight="1" spans="1:23">
      <c r="A2" s="26" t="s">
        <v>135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27" customHeight="1" spans="1:23">
      <c r="A3" s="4" t="str">
        <f>"单位名称："&amp;"河口瑶族自治县人民检察院"</f>
        <v>单位名称：河口瑶族自治县人民检察院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1"/>
      <c r="W3" s="101" t="s">
        <v>127</v>
      </c>
    </row>
    <row r="4" ht="21.75" customHeight="1" spans="1:23">
      <c r="A4" s="8" t="s">
        <v>136</v>
      </c>
      <c r="B4" s="8" t="s">
        <v>137</v>
      </c>
      <c r="C4" s="8" t="s">
        <v>138</v>
      </c>
      <c r="D4" s="9" t="s">
        <v>139</v>
      </c>
      <c r="E4" s="9" t="s">
        <v>140</v>
      </c>
      <c r="F4" s="9" t="s">
        <v>141</v>
      </c>
      <c r="G4" s="9" t="s">
        <v>142</v>
      </c>
      <c r="H4" s="60" t="s">
        <v>143</v>
      </c>
      <c r="I4" s="60"/>
      <c r="J4" s="60"/>
      <c r="K4" s="60"/>
      <c r="L4" s="108"/>
      <c r="M4" s="108"/>
      <c r="N4" s="108"/>
      <c r="O4" s="108"/>
      <c r="P4" s="108"/>
      <c r="Q4" s="45"/>
      <c r="R4" s="60"/>
      <c r="S4" s="60"/>
      <c r="T4" s="60"/>
      <c r="U4" s="60"/>
      <c r="V4" s="60"/>
      <c r="W4" s="60"/>
    </row>
    <row r="5" ht="30" customHeight="1" spans="1:23">
      <c r="A5" s="13"/>
      <c r="B5" s="13"/>
      <c r="C5" s="13"/>
      <c r="D5" s="14"/>
      <c r="E5" s="14"/>
      <c r="F5" s="14"/>
      <c r="G5" s="14"/>
      <c r="H5" s="60" t="s">
        <v>30</v>
      </c>
      <c r="I5" s="45" t="s">
        <v>33</v>
      </c>
      <c r="J5" s="45"/>
      <c r="K5" s="45"/>
      <c r="L5" s="108"/>
      <c r="M5" s="108"/>
      <c r="N5" s="108" t="s">
        <v>144</v>
      </c>
      <c r="O5" s="108"/>
      <c r="P5" s="108"/>
      <c r="Q5" s="45" t="s">
        <v>36</v>
      </c>
      <c r="R5" s="60" t="s">
        <v>51</v>
      </c>
      <c r="S5" s="45"/>
      <c r="T5" s="45"/>
      <c r="U5" s="45"/>
      <c r="V5" s="45"/>
      <c r="W5" s="45"/>
    </row>
    <row r="6" ht="24" customHeight="1" spans="1:23">
      <c r="A6" s="16"/>
      <c r="B6" s="16"/>
      <c r="C6" s="16"/>
      <c r="D6" s="17"/>
      <c r="E6" s="17"/>
      <c r="F6" s="17"/>
      <c r="G6" s="17"/>
      <c r="H6" s="60"/>
      <c r="I6" s="45" t="s">
        <v>145</v>
      </c>
      <c r="J6" s="45" t="s">
        <v>146</v>
      </c>
      <c r="K6" s="45" t="s">
        <v>147</v>
      </c>
      <c r="L6" s="114" t="s">
        <v>148</v>
      </c>
      <c r="M6" s="114" t="s">
        <v>149</v>
      </c>
      <c r="N6" s="114" t="s">
        <v>33</v>
      </c>
      <c r="O6" s="114" t="s">
        <v>34</v>
      </c>
      <c r="P6" s="114" t="s">
        <v>35</v>
      </c>
      <c r="Q6" s="45"/>
      <c r="R6" s="45" t="s">
        <v>32</v>
      </c>
      <c r="S6" s="45" t="s">
        <v>43</v>
      </c>
      <c r="T6" s="45" t="s">
        <v>150</v>
      </c>
      <c r="U6" s="45" t="s">
        <v>39</v>
      </c>
      <c r="V6" s="45" t="s">
        <v>40</v>
      </c>
      <c r="W6" s="45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0"/>
      <c r="I7" s="45"/>
      <c r="J7" s="45"/>
      <c r="K7" s="45"/>
      <c r="L7" s="114"/>
      <c r="M7" s="114"/>
      <c r="N7" s="114"/>
      <c r="O7" s="114"/>
      <c r="P7" s="114"/>
      <c r="Q7" s="45"/>
      <c r="R7" s="45"/>
      <c r="S7" s="45"/>
      <c r="T7" s="45"/>
      <c r="U7" s="45"/>
      <c r="V7" s="45"/>
      <c r="W7" s="45"/>
    </row>
    <row r="8" ht="38" customHeight="1" spans="1:23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  <c r="T8" s="112">
        <v>20</v>
      </c>
      <c r="U8" s="112">
        <v>21</v>
      </c>
      <c r="V8" s="112">
        <v>22</v>
      </c>
      <c r="W8" s="112">
        <v>23</v>
      </c>
    </row>
    <row r="9" ht="38" customHeight="1" spans="1:23">
      <c r="A9" s="106" t="s">
        <v>45</v>
      </c>
      <c r="B9" s="107"/>
      <c r="C9" s="106"/>
      <c r="D9" s="106"/>
      <c r="E9" s="106"/>
      <c r="F9" s="106"/>
      <c r="G9" s="106"/>
      <c r="H9" s="22">
        <v>5654412.14</v>
      </c>
      <c r="I9" s="22">
        <v>5654412.14</v>
      </c>
      <c r="J9" s="22">
        <v>1305520.3</v>
      </c>
      <c r="K9" s="22"/>
      <c r="L9" s="22">
        <v>4348891.84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8" customHeight="1" spans="1:23">
      <c r="A10" s="113" t="s">
        <v>45</v>
      </c>
      <c r="B10" s="107" t="s">
        <v>151</v>
      </c>
      <c r="C10" s="106" t="s">
        <v>152</v>
      </c>
      <c r="D10" s="106" t="s">
        <v>65</v>
      </c>
      <c r="E10" s="106" t="s">
        <v>66</v>
      </c>
      <c r="F10" s="106" t="s">
        <v>153</v>
      </c>
      <c r="G10" s="106" t="s">
        <v>154</v>
      </c>
      <c r="H10" s="22">
        <v>480000</v>
      </c>
      <c r="I10" s="22">
        <v>480000</v>
      </c>
      <c r="J10" s="22"/>
      <c r="K10" s="22"/>
      <c r="L10" s="22">
        <v>480000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8" customHeight="1" spans="1:23">
      <c r="A11" s="113" t="s">
        <v>45</v>
      </c>
      <c r="B11" s="107" t="s">
        <v>155</v>
      </c>
      <c r="C11" s="106" t="s">
        <v>156</v>
      </c>
      <c r="D11" s="106" t="s">
        <v>63</v>
      </c>
      <c r="E11" s="106" t="s">
        <v>64</v>
      </c>
      <c r="F11" s="106" t="s">
        <v>157</v>
      </c>
      <c r="G11" s="106" t="s">
        <v>158</v>
      </c>
      <c r="H11" s="22">
        <v>1119875.4</v>
      </c>
      <c r="I11" s="22">
        <v>1119875.4</v>
      </c>
      <c r="J11" s="22">
        <v>279968.85</v>
      </c>
      <c r="K11" s="22"/>
      <c r="L11" s="22">
        <v>839906.55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8" customHeight="1" spans="1:23">
      <c r="A12" s="113" t="s">
        <v>45</v>
      </c>
      <c r="B12" s="107" t="s">
        <v>155</v>
      </c>
      <c r="C12" s="106" t="s">
        <v>156</v>
      </c>
      <c r="D12" s="106" t="s">
        <v>63</v>
      </c>
      <c r="E12" s="106" t="s">
        <v>64</v>
      </c>
      <c r="F12" s="106" t="s">
        <v>159</v>
      </c>
      <c r="G12" s="106" t="s">
        <v>160</v>
      </c>
      <c r="H12" s="22">
        <v>1485136.8</v>
      </c>
      <c r="I12" s="22">
        <v>1485136.8</v>
      </c>
      <c r="J12" s="22">
        <v>371284.2</v>
      </c>
      <c r="K12" s="22"/>
      <c r="L12" s="22">
        <v>1113852.6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8" customHeight="1" spans="1:23">
      <c r="A13" s="113" t="s">
        <v>45</v>
      </c>
      <c r="B13" s="107" t="s">
        <v>155</v>
      </c>
      <c r="C13" s="106" t="s">
        <v>156</v>
      </c>
      <c r="D13" s="106" t="s">
        <v>63</v>
      </c>
      <c r="E13" s="106" t="s">
        <v>64</v>
      </c>
      <c r="F13" s="106" t="s">
        <v>161</v>
      </c>
      <c r="G13" s="106" t="s">
        <v>162</v>
      </c>
      <c r="H13" s="22">
        <v>101572.95</v>
      </c>
      <c r="I13" s="22">
        <v>101572.95</v>
      </c>
      <c r="J13" s="22">
        <v>25393.24</v>
      </c>
      <c r="K13" s="22"/>
      <c r="L13" s="22">
        <v>76179.71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47" customHeight="1" spans="1:23">
      <c r="A14" s="113" t="s">
        <v>45</v>
      </c>
      <c r="B14" s="107" t="s">
        <v>163</v>
      </c>
      <c r="C14" s="106" t="s">
        <v>164</v>
      </c>
      <c r="D14" s="106" t="s">
        <v>77</v>
      </c>
      <c r="E14" s="106" t="s">
        <v>78</v>
      </c>
      <c r="F14" s="106" t="s">
        <v>165</v>
      </c>
      <c r="G14" s="106" t="s">
        <v>166</v>
      </c>
      <c r="H14" s="22">
        <v>457004.18</v>
      </c>
      <c r="I14" s="22">
        <v>457004.18</v>
      </c>
      <c r="J14" s="22">
        <v>114251.05</v>
      </c>
      <c r="K14" s="22"/>
      <c r="L14" s="22">
        <v>342753.13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47" customHeight="1" spans="1:23">
      <c r="A15" s="113" t="s">
        <v>45</v>
      </c>
      <c r="B15" s="107" t="s">
        <v>163</v>
      </c>
      <c r="C15" s="106" t="s">
        <v>164</v>
      </c>
      <c r="D15" s="106" t="s">
        <v>85</v>
      </c>
      <c r="E15" s="106" t="s">
        <v>84</v>
      </c>
      <c r="F15" s="106" t="s">
        <v>167</v>
      </c>
      <c r="G15" s="106" t="s">
        <v>168</v>
      </c>
      <c r="H15" s="22">
        <v>5760.58</v>
      </c>
      <c r="I15" s="22">
        <v>5760.58</v>
      </c>
      <c r="J15" s="22">
        <v>1440.15</v>
      </c>
      <c r="K15" s="22"/>
      <c r="L15" s="22">
        <v>4320.43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8" customHeight="1" spans="1:23">
      <c r="A16" s="113" t="s">
        <v>45</v>
      </c>
      <c r="B16" s="107" t="s">
        <v>163</v>
      </c>
      <c r="C16" s="106" t="s">
        <v>164</v>
      </c>
      <c r="D16" s="106" t="s">
        <v>90</v>
      </c>
      <c r="E16" s="106" t="s">
        <v>91</v>
      </c>
      <c r="F16" s="106" t="s">
        <v>169</v>
      </c>
      <c r="G16" s="106" t="s">
        <v>170</v>
      </c>
      <c r="H16" s="22">
        <v>219933.26</v>
      </c>
      <c r="I16" s="22">
        <v>219933.26</v>
      </c>
      <c r="J16" s="22">
        <v>54983.32</v>
      </c>
      <c r="K16" s="22"/>
      <c r="L16" s="22">
        <v>164949.94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8" customHeight="1" spans="1:23">
      <c r="A17" s="113" t="s">
        <v>45</v>
      </c>
      <c r="B17" s="107" t="s">
        <v>163</v>
      </c>
      <c r="C17" s="106" t="s">
        <v>164</v>
      </c>
      <c r="D17" s="106" t="s">
        <v>92</v>
      </c>
      <c r="E17" s="106" t="s">
        <v>93</v>
      </c>
      <c r="F17" s="106" t="s">
        <v>171</v>
      </c>
      <c r="G17" s="106" t="s">
        <v>172</v>
      </c>
      <c r="H17" s="22">
        <v>178975.37</v>
      </c>
      <c r="I17" s="22">
        <v>178975.37</v>
      </c>
      <c r="J17" s="22">
        <v>44743.84</v>
      </c>
      <c r="K17" s="22"/>
      <c r="L17" s="22">
        <v>134231.53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8" customHeight="1" spans="1:23">
      <c r="A18" s="113" t="s">
        <v>45</v>
      </c>
      <c r="B18" s="107" t="s">
        <v>163</v>
      </c>
      <c r="C18" s="106" t="s">
        <v>164</v>
      </c>
      <c r="D18" s="106" t="s">
        <v>94</v>
      </c>
      <c r="E18" s="106" t="s">
        <v>95</v>
      </c>
      <c r="F18" s="106" t="s">
        <v>167</v>
      </c>
      <c r="G18" s="106" t="s">
        <v>168</v>
      </c>
      <c r="H18" s="22">
        <v>15889.65</v>
      </c>
      <c r="I18" s="22">
        <v>15889.65</v>
      </c>
      <c r="J18" s="22">
        <v>15889.65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8" customHeight="1" spans="1:23">
      <c r="A19" s="113" t="s">
        <v>45</v>
      </c>
      <c r="B19" s="107" t="s">
        <v>173</v>
      </c>
      <c r="C19" s="106" t="s">
        <v>101</v>
      </c>
      <c r="D19" s="106" t="s">
        <v>100</v>
      </c>
      <c r="E19" s="106" t="s">
        <v>101</v>
      </c>
      <c r="F19" s="106" t="s">
        <v>174</v>
      </c>
      <c r="G19" s="106" t="s">
        <v>101</v>
      </c>
      <c r="H19" s="22">
        <v>359595.87</v>
      </c>
      <c r="I19" s="22">
        <v>359595.87</v>
      </c>
      <c r="J19" s="22">
        <v>89898.97</v>
      </c>
      <c r="K19" s="22"/>
      <c r="L19" s="22">
        <v>269696.9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8" customHeight="1" spans="1:23">
      <c r="A20" s="113" t="s">
        <v>45</v>
      </c>
      <c r="B20" s="107" t="s">
        <v>175</v>
      </c>
      <c r="C20" s="106" t="s">
        <v>176</v>
      </c>
      <c r="D20" s="106" t="s">
        <v>63</v>
      </c>
      <c r="E20" s="106" t="s">
        <v>64</v>
      </c>
      <c r="F20" s="106" t="s">
        <v>177</v>
      </c>
      <c r="G20" s="106" t="s">
        <v>178</v>
      </c>
      <c r="H20" s="22">
        <v>130000</v>
      </c>
      <c r="I20" s="22">
        <v>130000</v>
      </c>
      <c r="J20" s="22">
        <v>32500</v>
      </c>
      <c r="K20" s="22"/>
      <c r="L20" s="22">
        <v>97500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8" customHeight="1" spans="1:23">
      <c r="A21" s="113" t="s">
        <v>45</v>
      </c>
      <c r="B21" s="107" t="s">
        <v>179</v>
      </c>
      <c r="C21" s="106" t="s">
        <v>131</v>
      </c>
      <c r="D21" s="106" t="s">
        <v>63</v>
      </c>
      <c r="E21" s="106" t="s">
        <v>64</v>
      </c>
      <c r="F21" s="106" t="s">
        <v>180</v>
      </c>
      <c r="G21" s="106" t="s">
        <v>131</v>
      </c>
      <c r="H21" s="22">
        <v>12000</v>
      </c>
      <c r="I21" s="22">
        <v>12000</v>
      </c>
      <c r="J21" s="22">
        <v>3000</v>
      </c>
      <c r="K21" s="22"/>
      <c r="L21" s="22">
        <v>9000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8" customHeight="1" spans="1:23">
      <c r="A22" s="113" t="s">
        <v>45</v>
      </c>
      <c r="B22" s="107" t="s">
        <v>181</v>
      </c>
      <c r="C22" s="106" t="s">
        <v>182</v>
      </c>
      <c r="D22" s="106" t="s">
        <v>63</v>
      </c>
      <c r="E22" s="106" t="s">
        <v>64</v>
      </c>
      <c r="F22" s="106" t="s">
        <v>183</v>
      </c>
      <c r="G22" s="106" t="s">
        <v>184</v>
      </c>
      <c r="H22" s="22">
        <v>212310</v>
      </c>
      <c r="I22" s="22">
        <v>212310</v>
      </c>
      <c r="J22" s="22">
        <v>53077.5</v>
      </c>
      <c r="K22" s="22"/>
      <c r="L22" s="22">
        <v>159232.5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8" customHeight="1" spans="1:23">
      <c r="A23" s="113" t="s">
        <v>45</v>
      </c>
      <c r="B23" s="107" t="s">
        <v>185</v>
      </c>
      <c r="C23" s="106" t="s">
        <v>186</v>
      </c>
      <c r="D23" s="106" t="s">
        <v>63</v>
      </c>
      <c r="E23" s="106" t="s">
        <v>64</v>
      </c>
      <c r="F23" s="106" t="s">
        <v>187</v>
      </c>
      <c r="G23" s="106" t="s">
        <v>186</v>
      </c>
      <c r="H23" s="22">
        <v>60730.46</v>
      </c>
      <c r="I23" s="22">
        <v>60730.46</v>
      </c>
      <c r="J23" s="22">
        <v>15182.62</v>
      </c>
      <c r="K23" s="22"/>
      <c r="L23" s="22">
        <v>45547.84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8" customHeight="1" spans="1:23">
      <c r="A24" s="113" t="s">
        <v>45</v>
      </c>
      <c r="B24" s="107" t="s">
        <v>188</v>
      </c>
      <c r="C24" s="106" t="s">
        <v>189</v>
      </c>
      <c r="D24" s="106" t="s">
        <v>63</v>
      </c>
      <c r="E24" s="106" t="s">
        <v>64</v>
      </c>
      <c r="F24" s="106" t="s">
        <v>190</v>
      </c>
      <c r="G24" s="106" t="s">
        <v>191</v>
      </c>
      <c r="H24" s="22">
        <v>212463.16</v>
      </c>
      <c r="I24" s="22">
        <v>212463.16</v>
      </c>
      <c r="J24" s="22">
        <v>53115.79</v>
      </c>
      <c r="K24" s="22"/>
      <c r="L24" s="22">
        <v>159347.37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8" customHeight="1" spans="1:23">
      <c r="A25" s="113" t="s">
        <v>45</v>
      </c>
      <c r="B25" s="107" t="s">
        <v>188</v>
      </c>
      <c r="C25" s="106" t="s">
        <v>189</v>
      </c>
      <c r="D25" s="106" t="s">
        <v>63</v>
      </c>
      <c r="E25" s="106" t="s">
        <v>64</v>
      </c>
      <c r="F25" s="106" t="s">
        <v>183</v>
      </c>
      <c r="G25" s="106" t="s">
        <v>184</v>
      </c>
      <c r="H25" s="22">
        <v>20220</v>
      </c>
      <c r="I25" s="22">
        <v>20220</v>
      </c>
      <c r="J25" s="22">
        <v>5055</v>
      </c>
      <c r="K25" s="22"/>
      <c r="L25" s="22">
        <v>15165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8" customHeight="1" spans="1:23">
      <c r="A26" s="113" t="s">
        <v>45</v>
      </c>
      <c r="B26" s="107" t="s">
        <v>188</v>
      </c>
      <c r="C26" s="106" t="s">
        <v>189</v>
      </c>
      <c r="D26" s="106" t="s">
        <v>63</v>
      </c>
      <c r="E26" s="106" t="s">
        <v>64</v>
      </c>
      <c r="F26" s="106" t="s">
        <v>192</v>
      </c>
      <c r="G26" s="106" t="s">
        <v>193</v>
      </c>
      <c r="H26" s="22">
        <v>92930.46</v>
      </c>
      <c r="I26" s="22">
        <v>92930.46</v>
      </c>
      <c r="J26" s="22">
        <v>23232.62</v>
      </c>
      <c r="K26" s="22"/>
      <c r="L26" s="22">
        <v>69697.84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8" customHeight="1" spans="1:23">
      <c r="A27" s="113" t="s">
        <v>45</v>
      </c>
      <c r="B27" s="107" t="s">
        <v>194</v>
      </c>
      <c r="C27" s="106" t="s">
        <v>195</v>
      </c>
      <c r="D27" s="106" t="s">
        <v>63</v>
      </c>
      <c r="E27" s="106" t="s">
        <v>64</v>
      </c>
      <c r="F27" s="106" t="s">
        <v>161</v>
      </c>
      <c r="G27" s="106" t="s">
        <v>162</v>
      </c>
      <c r="H27" s="22">
        <v>490014</v>
      </c>
      <c r="I27" s="22">
        <v>490014</v>
      </c>
      <c r="J27" s="22">
        <v>122503.5</v>
      </c>
      <c r="K27" s="22"/>
      <c r="L27" s="22">
        <v>367510.5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8" customHeight="1" spans="1:23">
      <c r="A28" s="29" t="s">
        <v>102</v>
      </c>
      <c r="B28" s="30"/>
      <c r="C28" s="30"/>
      <c r="D28" s="30"/>
      <c r="E28" s="30"/>
      <c r="F28" s="30"/>
      <c r="G28" s="31"/>
      <c r="H28" s="22">
        <v>5654412.14</v>
      </c>
      <c r="I28" s="22">
        <v>5654412.14</v>
      </c>
      <c r="J28" s="22">
        <v>1305520.3</v>
      </c>
      <c r="K28" s="22"/>
      <c r="L28" s="22">
        <v>4348891.84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</sheetData>
  <mergeCells count="30">
    <mergeCell ref="A2:W2"/>
    <mergeCell ref="A3:G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3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A3" workbookViewId="0">
      <selection activeCell="A8" sqref="$A8:$XFD26"/>
    </sheetView>
  </sheetViews>
  <sheetFormatPr defaultColWidth="9.13333333333333" defaultRowHeight="14.25" customHeight="1"/>
  <cols>
    <col min="1" max="1" width="14.575" customWidth="1"/>
    <col min="2" max="2" width="21.025" customWidth="1"/>
    <col min="3" max="3" width="31.3083333333333" customWidth="1"/>
    <col min="4" max="4" width="23.8583333333333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1"/>
      <c r="W1" s="54" t="s">
        <v>196</v>
      </c>
    </row>
    <row r="2" ht="38" customHeight="1" spans="1:23">
      <c r="A2" s="26" t="s">
        <v>197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27" customHeight="1" spans="1:23">
      <c r="A3" s="4" t="str">
        <f t="shared" ref="A3:B3" si="0">"单位名称："&amp;"河口瑶族自治县人民检察院"</f>
        <v>单位名称：河口瑶族自治县人民检察院</v>
      </c>
      <c r="B3" s="105" t="str">
        <f t="shared" si="0"/>
        <v>单位名称：河口瑶族自治县人民检察院</v>
      </c>
      <c r="C3" s="105"/>
      <c r="D3" s="105"/>
      <c r="E3" s="105"/>
      <c r="F3" s="105"/>
      <c r="G3" s="105"/>
      <c r="H3" s="105"/>
      <c r="I3" s="105"/>
      <c r="J3" s="6"/>
      <c r="K3" s="6"/>
      <c r="L3" s="6"/>
      <c r="M3" s="6"/>
      <c r="N3" s="6"/>
      <c r="O3" s="6"/>
      <c r="P3" s="6"/>
      <c r="Q3" s="6"/>
      <c r="U3" s="111"/>
      <c r="W3" s="101" t="s">
        <v>127</v>
      </c>
    </row>
    <row r="4" ht="29" customHeight="1" spans="1:23">
      <c r="A4" s="8" t="s">
        <v>198</v>
      </c>
      <c r="B4" s="8" t="s">
        <v>137</v>
      </c>
      <c r="C4" s="8" t="s">
        <v>138</v>
      </c>
      <c r="D4" s="8" t="s">
        <v>199</v>
      </c>
      <c r="E4" s="9" t="s">
        <v>139</v>
      </c>
      <c r="F4" s="9" t="s">
        <v>140</v>
      </c>
      <c r="G4" s="9" t="s">
        <v>141</v>
      </c>
      <c r="H4" s="9" t="s">
        <v>142</v>
      </c>
      <c r="I4" s="60" t="s">
        <v>30</v>
      </c>
      <c r="J4" s="60" t="s">
        <v>200</v>
      </c>
      <c r="K4" s="60"/>
      <c r="L4" s="60"/>
      <c r="M4" s="60"/>
      <c r="N4" s="108" t="s">
        <v>144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30" customHeight="1" spans="1:23">
      <c r="A5" s="13"/>
      <c r="B5" s="13"/>
      <c r="C5" s="13"/>
      <c r="D5" s="13"/>
      <c r="E5" s="14"/>
      <c r="F5" s="14"/>
      <c r="G5" s="14"/>
      <c r="H5" s="14"/>
      <c r="I5" s="60"/>
      <c r="J5" s="45" t="s">
        <v>33</v>
      </c>
      <c r="K5" s="45"/>
      <c r="L5" s="45" t="s">
        <v>34</v>
      </c>
      <c r="M5" s="45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150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0"/>
      <c r="J6" s="45" t="s">
        <v>32</v>
      </c>
      <c r="K6" s="45" t="s">
        <v>201</v>
      </c>
      <c r="L6" s="45"/>
      <c r="M6" s="45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2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7" customHeight="1" spans="1:23">
      <c r="A8" s="106"/>
      <c r="B8" s="107"/>
      <c r="C8" s="106" t="s">
        <v>202</v>
      </c>
      <c r="D8" s="106"/>
      <c r="E8" s="106"/>
      <c r="F8" s="106"/>
      <c r="G8" s="106"/>
      <c r="H8" s="106"/>
      <c r="I8" s="110">
        <v>1097000</v>
      </c>
      <c r="J8" s="110"/>
      <c r="K8" s="110"/>
      <c r="L8" s="110"/>
      <c r="M8" s="110"/>
      <c r="N8" s="110"/>
      <c r="O8" s="110"/>
      <c r="P8" s="110"/>
      <c r="Q8" s="110"/>
      <c r="R8" s="110">
        <v>1097000</v>
      </c>
      <c r="S8" s="110"/>
      <c r="T8" s="110"/>
      <c r="U8" s="90"/>
      <c r="V8" s="110"/>
      <c r="W8" s="110">
        <v>1097000</v>
      </c>
    </row>
    <row r="9" ht="37" customHeight="1" spans="1:23">
      <c r="A9" s="106" t="s">
        <v>203</v>
      </c>
      <c r="B9" s="107" t="s">
        <v>204</v>
      </c>
      <c r="C9" s="106" t="s">
        <v>202</v>
      </c>
      <c r="D9" s="106" t="s">
        <v>45</v>
      </c>
      <c r="E9" s="106" t="s">
        <v>63</v>
      </c>
      <c r="F9" s="106" t="s">
        <v>64</v>
      </c>
      <c r="G9" s="106" t="s">
        <v>153</v>
      </c>
      <c r="H9" s="106" t="s">
        <v>154</v>
      </c>
      <c r="I9" s="110">
        <v>720000</v>
      </c>
      <c r="J9" s="110"/>
      <c r="K9" s="110"/>
      <c r="L9" s="110"/>
      <c r="M9" s="110"/>
      <c r="N9" s="110"/>
      <c r="O9" s="110"/>
      <c r="P9" s="110"/>
      <c r="Q9" s="110"/>
      <c r="R9" s="110">
        <v>720000</v>
      </c>
      <c r="S9" s="110"/>
      <c r="T9" s="110"/>
      <c r="U9" s="90"/>
      <c r="V9" s="110"/>
      <c r="W9" s="110">
        <v>720000</v>
      </c>
    </row>
    <row r="10" ht="37" customHeight="1" spans="1:23">
      <c r="A10" s="106" t="s">
        <v>203</v>
      </c>
      <c r="B10" s="107" t="s">
        <v>204</v>
      </c>
      <c r="C10" s="106" t="s">
        <v>202</v>
      </c>
      <c r="D10" s="106" t="s">
        <v>45</v>
      </c>
      <c r="E10" s="106" t="s">
        <v>75</v>
      </c>
      <c r="F10" s="106" t="s">
        <v>76</v>
      </c>
      <c r="G10" s="106" t="s">
        <v>153</v>
      </c>
      <c r="H10" s="106" t="s">
        <v>154</v>
      </c>
      <c r="I10" s="110">
        <v>9000</v>
      </c>
      <c r="J10" s="110"/>
      <c r="K10" s="110"/>
      <c r="L10" s="110"/>
      <c r="M10" s="110"/>
      <c r="N10" s="110"/>
      <c r="O10" s="110"/>
      <c r="P10" s="110"/>
      <c r="Q10" s="110"/>
      <c r="R10" s="110">
        <v>9000</v>
      </c>
      <c r="S10" s="110"/>
      <c r="T10" s="110"/>
      <c r="U10" s="90"/>
      <c r="V10" s="110"/>
      <c r="W10" s="110">
        <v>9000</v>
      </c>
    </row>
    <row r="11" ht="37" customHeight="1" spans="1:23">
      <c r="A11" s="106" t="s">
        <v>203</v>
      </c>
      <c r="B11" s="107" t="s">
        <v>204</v>
      </c>
      <c r="C11" s="106" t="s">
        <v>202</v>
      </c>
      <c r="D11" s="106" t="s">
        <v>45</v>
      </c>
      <c r="E11" s="106" t="s">
        <v>81</v>
      </c>
      <c r="F11" s="106" t="s">
        <v>82</v>
      </c>
      <c r="G11" s="106" t="s">
        <v>153</v>
      </c>
      <c r="H11" s="106" t="s">
        <v>154</v>
      </c>
      <c r="I11" s="110">
        <v>300000</v>
      </c>
      <c r="J11" s="110"/>
      <c r="K11" s="110"/>
      <c r="L11" s="110"/>
      <c r="M11" s="110"/>
      <c r="N11" s="110"/>
      <c r="O11" s="110"/>
      <c r="P11" s="110"/>
      <c r="Q11" s="110"/>
      <c r="R11" s="110">
        <v>300000</v>
      </c>
      <c r="S11" s="110"/>
      <c r="T11" s="110"/>
      <c r="U11" s="90"/>
      <c r="V11" s="110"/>
      <c r="W11" s="110">
        <v>300000</v>
      </c>
    </row>
    <row r="12" ht="37" customHeight="1" spans="1:23">
      <c r="A12" s="106" t="s">
        <v>203</v>
      </c>
      <c r="B12" s="107" t="s">
        <v>204</v>
      </c>
      <c r="C12" s="106" t="s">
        <v>202</v>
      </c>
      <c r="D12" s="106" t="s">
        <v>45</v>
      </c>
      <c r="E12" s="106" t="s">
        <v>92</v>
      </c>
      <c r="F12" s="106" t="s">
        <v>93</v>
      </c>
      <c r="G12" s="106" t="s">
        <v>153</v>
      </c>
      <c r="H12" s="106" t="s">
        <v>154</v>
      </c>
      <c r="I12" s="110">
        <v>60000</v>
      </c>
      <c r="J12" s="110"/>
      <c r="K12" s="110"/>
      <c r="L12" s="110"/>
      <c r="M12" s="110"/>
      <c r="N12" s="110"/>
      <c r="O12" s="110"/>
      <c r="P12" s="110"/>
      <c r="Q12" s="110"/>
      <c r="R12" s="110">
        <v>60000</v>
      </c>
      <c r="S12" s="110"/>
      <c r="T12" s="110"/>
      <c r="U12" s="90"/>
      <c r="V12" s="110"/>
      <c r="W12" s="110">
        <v>60000</v>
      </c>
    </row>
    <row r="13" ht="37" customHeight="1" spans="1:23">
      <c r="A13" s="106" t="s">
        <v>203</v>
      </c>
      <c r="B13" s="107" t="s">
        <v>204</v>
      </c>
      <c r="C13" s="106" t="s">
        <v>202</v>
      </c>
      <c r="D13" s="106" t="s">
        <v>45</v>
      </c>
      <c r="E13" s="106" t="s">
        <v>94</v>
      </c>
      <c r="F13" s="106" t="s">
        <v>95</v>
      </c>
      <c r="G13" s="106" t="s">
        <v>153</v>
      </c>
      <c r="H13" s="106" t="s">
        <v>154</v>
      </c>
      <c r="I13" s="110">
        <v>8000</v>
      </c>
      <c r="J13" s="110"/>
      <c r="K13" s="110"/>
      <c r="L13" s="110"/>
      <c r="M13" s="110"/>
      <c r="N13" s="110"/>
      <c r="O13" s="110"/>
      <c r="P13" s="110"/>
      <c r="Q13" s="110"/>
      <c r="R13" s="110">
        <v>8000</v>
      </c>
      <c r="S13" s="110"/>
      <c r="T13" s="110"/>
      <c r="U13" s="90"/>
      <c r="V13" s="110"/>
      <c r="W13" s="110">
        <v>8000</v>
      </c>
    </row>
    <row r="14" ht="37" customHeight="1" spans="1:23">
      <c r="A14" s="106"/>
      <c r="B14" s="106"/>
      <c r="C14" s="106" t="s">
        <v>205</v>
      </c>
      <c r="D14" s="106"/>
      <c r="E14" s="106"/>
      <c r="F14" s="106"/>
      <c r="G14" s="106"/>
      <c r="H14" s="106"/>
      <c r="I14" s="110">
        <v>630000</v>
      </c>
      <c r="J14" s="110"/>
      <c r="K14" s="110"/>
      <c r="L14" s="110"/>
      <c r="M14" s="110"/>
      <c r="N14" s="110"/>
      <c r="O14" s="110"/>
      <c r="P14" s="110"/>
      <c r="Q14" s="110"/>
      <c r="R14" s="110">
        <v>630000</v>
      </c>
      <c r="S14" s="110"/>
      <c r="T14" s="110"/>
      <c r="U14" s="90"/>
      <c r="V14" s="110"/>
      <c r="W14" s="110">
        <v>630000</v>
      </c>
    </row>
    <row r="15" ht="37" customHeight="1" spans="1:23">
      <c r="A15" s="106" t="s">
        <v>206</v>
      </c>
      <c r="B15" s="107" t="s">
        <v>207</v>
      </c>
      <c r="C15" s="106" t="s">
        <v>205</v>
      </c>
      <c r="D15" s="106" t="s">
        <v>45</v>
      </c>
      <c r="E15" s="106" t="s">
        <v>63</v>
      </c>
      <c r="F15" s="106" t="s">
        <v>64</v>
      </c>
      <c r="G15" s="106" t="s">
        <v>208</v>
      </c>
      <c r="H15" s="106" t="s">
        <v>209</v>
      </c>
      <c r="I15" s="110">
        <v>250000</v>
      </c>
      <c r="J15" s="110"/>
      <c r="K15" s="110"/>
      <c r="L15" s="110"/>
      <c r="M15" s="110"/>
      <c r="N15" s="110"/>
      <c r="O15" s="110"/>
      <c r="P15" s="110"/>
      <c r="Q15" s="110"/>
      <c r="R15" s="110">
        <v>250000</v>
      </c>
      <c r="S15" s="110"/>
      <c r="T15" s="110"/>
      <c r="U15" s="90"/>
      <c r="V15" s="110"/>
      <c r="W15" s="110">
        <v>250000</v>
      </c>
    </row>
    <row r="16" ht="37" customHeight="1" spans="1:23">
      <c r="A16" s="106" t="s">
        <v>206</v>
      </c>
      <c r="B16" s="107" t="s">
        <v>207</v>
      </c>
      <c r="C16" s="106" t="s">
        <v>205</v>
      </c>
      <c r="D16" s="106" t="s">
        <v>45</v>
      </c>
      <c r="E16" s="106" t="s">
        <v>65</v>
      </c>
      <c r="F16" s="106" t="s">
        <v>66</v>
      </c>
      <c r="G16" s="106" t="s">
        <v>210</v>
      </c>
      <c r="H16" s="106" t="s">
        <v>211</v>
      </c>
      <c r="I16" s="110">
        <v>150000</v>
      </c>
      <c r="J16" s="110"/>
      <c r="K16" s="110"/>
      <c r="L16" s="110"/>
      <c r="M16" s="110"/>
      <c r="N16" s="110"/>
      <c r="O16" s="110"/>
      <c r="P16" s="110"/>
      <c r="Q16" s="110"/>
      <c r="R16" s="110">
        <v>150000</v>
      </c>
      <c r="S16" s="110"/>
      <c r="T16" s="110"/>
      <c r="U16" s="90"/>
      <c r="V16" s="110"/>
      <c r="W16" s="110">
        <v>150000</v>
      </c>
    </row>
    <row r="17" ht="37" customHeight="1" spans="1:23">
      <c r="A17" s="106" t="s">
        <v>206</v>
      </c>
      <c r="B17" s="107" t="s">
        <v>207</v>
      </c>
      <c r="C17" s="106" t="s">
        <v>205</v>
      </c>
      <c r="D17" s="106" t="s">
        <v>45</v>
      </c>
      <c r="E17" s="106" t="s">
        <v>65</v>
      </c>
      <c r="F17" s="106" t="s">
        <v>66</v>
      </c>
      <c r="G17" s="106" t="s">
        <v>212</v>
      </c>
      <c r="H17" s="106" t="s">
        <v>213</v>
      </c>
      <c r="I17" s="110">
        <v>50000</v>
      </c>
      <c r="J17" s="110"/>
      <c r="K17" s="110"/>
      <c r="L17" s="110"/>
      <c r="M17" s="110"/>
      <c r="N17" s="110"/>
      <c r="O17" s="110"/>
      <c r="P17" s="110"/>
      <c r="Q17" s="110"/>
      <c r="R17" s="110">
        <v>50000</v>
      </c>
      <c r="S17" s="110"/>
      <c r="T17" s="110"/>
      <c r="U17" s="90"/>
      <c r="V17" s="110"/>
      <c r="W17" s="110">
        <v>50000</v>
      </c>
    </row>
    <row r="18" ht="37" customHeight="1" spans="1:23">
      <c r="A18" s="106" t="s">
        <v>206</v>
      </c>
      <c r="B18" s="107" t="s">
        <v>207</v>
      </c>
      <c r="C18" s="106" t="s">
        <v>205</v>
      </c>
      <c r="D18" s="106" t="s">
        <v>45</v>
      </c>
      <c r="E18" s="106" t="s">
        <v>65</v>
      </c>
      <c r="F18" s="106" t="s">
        <v>66</v>
      </c>
      <c r="G18" s="106" t="s">
        <v>214</v>
      </c>
      <c r="H18" s="106" t="s">
        <v>215</v>
      </c>
      <c r="I18" s="110">
        <v>100000</v>
      </c>
      <c r="J18" s="110"/>
      <c r="K18" s="110"/>
      <c r="L18" s="110"/>
      <c r="M18" s="110"/>
      <c r="N18" s="110"/>
      <c r="O18" s="110"/>
      <c r="P18" s="110"/>
      <c r="Q18" s="110"/>
      <c r="R18" s="110">
        <v>100000</v>
      </c>
      <c r="S18" s="110"/>
      <c r="T18" s="110"/>
      <c r="U18" s="90"/>
      <c r="V18" s="110"/>
      <c r="W18" s="110">
        <v>100000</v>
      </c>
    </row>
    <row r="19" ht="37" customHeight="1" spans="1:23">
      <c r="A19" s="106" t="s">
        <v>206</v>
      </c>
      <c r="B19" s="107" t="s">
        <v>207</v>
      </c>
      <c r="C19" s="106" t="s">
        <v>205</v>
      </c>
      <c r="D19" s="106" t="s">
        <v>45</v>
      </c>
      <c r="E19" s="106" t="s">
        <v>69</v>
      </c>
      <c r="F19" s="106" t="s">
        <v>70</v>
      </c>
      <c r="G19" s="106" t="s">
        <v>216</v>
      </c>
      <c r="H19" s="106" t="s">
        <v>217</v>
      </c>
      <c r="I19" s="110">
        <v>80000</v>
      </c>
      <c r="J19" s="110"/>
      <c r="K19" s="110"/>
      <c r="L19" s="110"/>
      <c r="M19" s="110"/>
      <c r="N19" s="110"/>
      <c r="O19" s="110"/>
      <c r="P19" s="110"/>
      <c r="Q19" s="110"/>
      <c r="R19" s="110">
        <v>80000</v>
      </c>
      <c r="S19" s="110"/>
      <c r="T19" s="110"/>
      <c r="U19" s="90"/>
      <c r="V19" s="110"/>
      <c r="W19" s="110">
        <v>80000</v>
      </c>
    </row>
    <row r="20" ht="37" customHeight="1" spans="1:23">
      <c r="A20" s="106"/>
      <c r="B20" s="106"/>
      <c r="C20" s="106" t="s">
        <v>218</v>
      </c>
      <c r="D20" s="106"/>
      <c r="E20" s="106"/>
      <c r="F20" s="106"/>
      <c r="G20" s="106"/>
      <c r="H20" s="106"/>
      <c r="I20" s="110">
        <v>650000</v>
      </c>
      <c r="J20" s="110">
        <v>650000</v>
      </c>
      <c r="K20" s="110">
        <v>650000</v>
      </c>
      <c r="L20" s="110"/>
      <c r="M20" s="110"/>
      <c r="N20" s="110"/>
      <c r="O20" s="110"/>
      <c r="P20" s="110"/>
      <c r="Q20" s="110"/>
      <c r="R20" s="110"/>
      <c r="S20" s="110"/>
      <c r="T20" s="110"/>
      <c r="U20" s="90"/>
      <c r="V20" s="110"/>
      <c r="W20" s="110"/>
    </row>
    <row r="21" ht="37" customHeight="1" spans="1:23">
      <c r="A21" s="106" t="s">
        <v>219</v>
      </c>
      <c r="B21" s="107" t="s">
        <v>220</v>
      </c>
      <c r="C21" s="106" t="s">
        <v>218</v>
      </c>
      <c r="D21" s="106" t="s">
        <v>45</v>
      </c>
      <c r="E21" s="106" t="s">
        <v>65</v>
      </c>
      <c r="F21" s="106" t="s">
        <v>66</v>
      </c>
      <c r="G21" s="106" t="s">
        <v>221</v>
      </c>
      <c r="H21" s="106" t="s">
        <v>222</v>
      </c>
      <c r="I21" s="110">
        <v>10000</v>
      </c>
      <c r="J21" s="110">
        <v>10000</v>
      </c>
      <c r="K21" s="110">
        <v>10000</v>
      </c>
      <c r="L21" s="110"/>
      <c r="M21" s="110"/>
      <c r="N21" s="110"/>
      <c r="O21" s="110"/>
      <c r="P21" s="110"/>
      <c r="Q21" s="110"/>
      <c r="R21" s="110"/>
      <c r="S21" s="110"/>
      <c r="T21" s="110"/>
      <c r="U21" s="90"/>
      <c r="V21" s="110"/>
      <c r="W21" s="110"/>
    </row>
    <row r="22" ht="37" customHeight="1" spans="1:23">
      <c r="A22" s="106" t="s">
        <v>219</v>
      </c>
      <c r="B22" s="107" t="s">
        <v>220</v>
      </c>
      <c r="C22" s="106" t="s">
        <v>218</v>
      </c>
      <c r="D22" s="106" t="s">
        <v>45</v>
      </c>
      <c r="E22" s="106" t="s">
        <v>65</v>
      </c>
      <c r="F22" s="106" t="s">
        <v>66</v>
      </c>
      <c r="G22" s="106" t="s">
        <v>223</v>
      </c>
      <c r="H22" s="106" t="s">
        <v>224</v>
      </c>
      <c r="I22" s="110">
        <v>85000</v>
      </c>
      <c r="J22" s="110">
        <v>85000</v>
      </c>
      <c r="K22" s="110">
        <v>85000</v>
      </c>
      <c r="L22" s="110"/>
      <c r="M22" s="110"/>
      <c r="N22" s="110"/>
      <c r="O22" s="110"/>
      <c r="P22" s="110"/>
      <c r="Q22" s="110"/>
      <c r="R22" s="110"/>
      <c r="S22" s="110"/>
      <c r="T22" s="110"/>
      <c r="U22" s="90"/>
      <c r="V22" s="110"/>
      <c r="W22" s="110"/>
    </row>
    <row r="23" ht="37" customHeight="1" spans="1:23">
      <c r="A23" s="106" t="s">
        <v>219</v>
      </c>
      <c r="B23" s="107" t="s">
        <v>220</v>
      </c>
      <c r="C23" s="106" t="s">
        <v>218</v>
      </c>
      <c r="D23" s="106" t="s">
        <v>45</v>
      </c>
      <c r="E23" s="106" t="s">
        <v>65</v>
      </c>
      <c r="F23" s="106" t="s">
        <v>66</v>
      </c>
      <c r="G23" s="106" t="s">
        <v>225</v>
      </c>
      <c r="H23" s="106" t="s">
        <v>226</v>
      </c>
      <c r="I23" s="110">
        <v>430000</v>
      </c>
      <c r="J23" s="110">
        <v>430000</v>
      </c>
      <c r="K23" s="110">
        <v>430000</v>
      </c>
      <c r="L23" s="110"/>
      <c r="M23" s="110"/>
      <c r="N23" s="110"/>
      <c r="O23" s="110"/>
      <c r="P23" s="110"/>
      <c r="Q23" s="110"/>
      <c r="R23" s="110"/>
      <c r="S23" s="110"/>
      <c r="T23" s="110"/>
      <c r="U23" s="90"/>
      <c r="V23" s="110"/>
      <c r="W23" s="110"/>
    </row>
    <row r="24" ht="37" customHeight="1" spans="1:23">
      <c r="A24" s="106" t="s">
        <v>219</v>
      </c>
      <c r="B24" s="107" t="s">
        <v>220</v>
      </c>
      <c r="C24" s="106" t="s">
        <v>218</v>
      </c>
      <c r="D24" s="106" t="s">
        <v>45</v>
      </c>
      <c r="E24" s="106" t="s">
        <v>65</v>
      </c>
      <c r="F24" s="106" t="s">
        <v>66</v>
      </c>
      <c r="G24" s="106" t="s">
        <v>210</v>
      </c>
      <c r="H24" s="106" t="s">
        <v>211</v>
      </c>
      <c r="I24" s="110">
        <v>30000</v>
      </c>
      <c r="J24" s="110">
        <v>30000</v>
      </c>
      <c r="K24" s="110">
        <v>30000</v>
      </c>
      <c r="L24" s="110"/>
      <c r="M24" s="110"/>
      <c r="N24" s="110"/>
      <c r="O24" s="110"/>
      <c r="P24" s="110"/>
      <c r="Q24" s="110"/>
      <c r="R24" s="110"/>
      <c r="S24" s="110"/>
      <c r="T24" s="110"/>
      <c r="U24" s="90"/>
      <c r="V24" s="110"/>
      <c r="W24" s="110"/>
    </row>
    <row r="25" ht="37" customHeight="1" spans="1:23">
      <c r="A25" s="106" t="s">
        <v>219</v>
      </c>
      <c r="B25" s="107" t="s">
        <v>220</v>
      </c>
      <c r="C25" s="106" t="s">
        <v>218</v>
      </c>
      <c r="D25" s="106" t="s">
        <v>45</v>
      </c>
      <c r="E25" s="106" t="s">
        <v>65</v>
      </c>
      <c r="F25" s="106" t="s">
        <v>66</v>
      </c>
      <c r="G25" s="106" t="s">
        <v>227</v>
      </c>
      <c r="H25" s="106" t="s">
        <v>228</v>
      </c>
      <c r="I25" s="110">
        <v>43200</v>
      </c>
      <c r="J25" s="110">
        <v>43200</v>
      </c>
      <c r="K25" s="110">
        <v>43200</v>
      </c>
      <c r="L25" s="110"/>
      <c r="M25" s="110"/>
      <c r="N25" s="110"/>
      <c r="O25" s="110"/>
      <c r="P25" s="110"/>
      <c r="Q25" s="110"/>
      <c r="R25" s="110"/>
      <c r="S25" s="110"/>
      <c r="T25" s="110"/>
      <c r="U25" s="90"/>
      <c r="V25" s="110"/>
      <c r="W25" s="110"/>
    </row>
    <row r="26" ht="37" customHeight="1" spans="1:23">
      <c r="A26" s="106" t="s">
        <v>219</v>
      </c>
      <c r="B26" s="107" t="s">
        <v>220</v>
      </c>
      <c r="C26" s="106" t="s">
        <v>218</v>
      </c>
      <c r="D26" s="106" t="s">
        <v>45</v>
      </c>
      <c r="E26" s="106" t="s">
        <v>65</v>
      </c>
      <c r="F26" s="106" t="s">
        <v>66</v>
      </c>
      <c r="G26" s="106" t="s">
        <v>212</v>
      </c>
      <c r="H26" s="106" t="s">
        <v>213</v>
      </c>
      <c r="I26" s="110">
        <v>51800</v>
      </c>
      <c r="J26" s="110">
        <v>51800</v>
      </c>
      <c r="K26" s="110">
        <v>51800</v>
      </c>
      <c r="L26" s="110"/>
      <c r="M26" s="110"/>
      <c r="N26" s="110"/>
      <c r="O26" s="110"/>
      <c r="P26" s="110"/>
      <c r="Q26" s="110"/>
      <c r="R26" s="110"/>
      <c r="S26" s="110"/>
      <c r="T26" s="110"/>
      <c r="U26" s="90"/>
      <c r="V26" s="110"/>
      <c r="W26" s="110"/>
    </row>
    <row r="27" ht="34" customHeight="1" spans="1:23">
      <c r="A27" s="29" t="s">
        <v>102</v>
      </c>
      <c r="B27" s="30"/>
      <c r="C27" s="30"/>
      <c r="D27" s="30"/>
      <c r="E27" s="30"/>
      <c r="F27" s="30"/>
      <c r="G27" s="30"/>
      <c r="H27" s="31"/>
      <c r="I27" s="110">
        <v>2377000</v>
      </c>
      <c r="J27" s="110">
        <v>650000</v>
      </c>
      <c r="K27" s="110">
        <v>650000</v>
      </c>
      <c r="L27" s="110"/>
      <c r="M27" s="110"/>
      <c r="N27" s="110"/>
      <c r="O27" s="110"/>
      <c r="P27" s="110"/>
      <c r="Q27" s="110"/>
      <c r="R27" s="110">
        <v>1727000</v>
      </c>
      <c r="S27" s="110"/>
      <c r="T27" s="110"/>
      <c r="U27" s="90"/>
      <c r="V27" s="110"/>
      <c r="W27" s="110">
        <v>1727000</v>
      </c>
    </row>
  </sheetData>
  <mergeCells count="28">
    <mergeCell ref="A2:W2"/>
    <mergeCell ref="A3:I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3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3" workbookViewId="0">
      <selection activeCell="A3" sqref="$A3:$XFD5"/>
    </sheetView>
  </sheetViews>
  <sheetFormatPr defaultColWidth="9.13333333333333" defaultRowHeight="12" customHeight="1"/>
  <cols>
    <col min="1" max="1" width="31.3916666666667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833333333333" customWidth="1"/>
    <col min="7" max="7" width="10.3083333333333" customWidth="1"/>
    <col min="8" max="8" width="9.30833333333333" customWidth="1"/>
    <col min="9" max="9" width="13.4166666666667" customWidth="1"/>
    <col min="10" max="10" width="40.525" customWidth="1"/>
  </cols>
  <sheetData>
    <row r="1" customHeight="1" spans="10:10">
      <c r="J1" s="52" t="s">
        <v>229</v>
      </c>
    </row>
    <row r="2" ht="28.5" customHeight="1" spans="1:10">
      <c r="A2" s="43" t="s">
        <v>230</v>
      </c>
      <c r="B2" s="26"/>
      <c r="C2" s="26"/>
      <c r="D2" s="26"/>
      <c r="E2" s="26"/>
      <c r="F2" s="44"/>
      <c r="G2" s="26"/>
      <c r="H2" s="44"/>
      <c r="I2" s="44"/>
      <c r="J2" s="26"/>
    </row>
    <row r="3" ht="20" customHeight="1" spans="1:1">
      <c r="A3" s="4" t="str">
        <f>"单位名称："&amp;"河口瑶族自治县人民检察院"</f>
        <v>单位名称：河口瑶族自治县人民检察院</v>
      </c>
    </row>
    <row r="4" ht="20" customHeight="1" spans="1:10">
      <c r="A4" s="45" t="s">
        <v>231</v>
      </c>
      <c r="B4" s="45" t="s">
        <v>232</v>
      </c>
      <c r="C4" s="45" t="s">
        <v>233</v>
      </c>
      <c r="D4" s="45" t="s">
        <v>234</v>
      </c>
      <c r="E4" s="45" t="s">
        <v>235</v>
      </c>
      <c r="F4" s="46" t="s">
        <v>236</v>
      </c>
      <c r="G4" s="45" t="s">
        <v>237</v>
      </c>
      <c r="H4" s="46" t="s">
        <v>238</v>
      </c>
      <c r="I4" s="46" t="s">
        <v>239</v>
      </c>
      <c r="J4" s="45" t="s">
        <v>240</v>
      </c>
    </row>
    <row r="5" ht="20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18" customHeight="1" spans="1:10">
      <c r="A6" s="47" t="s">
        <v>45</v>
      </c>
      <c r="B6" s="48"/>
      <c r="C6" s="48"/>
      <c r="D6" s="48"/>
      <c r="E6" s="49"/>
      <c r="F6" s="50"/>
      <c r="G6" s="49"/>
      <c r="H6" s="50"/>
      <c r="I6" s="50"/>
      <c r="J6" s="49"/>
    </row>
    <row r="7" ht="47.3" customHeight="1" spans="1:10">
      <c r="A7" s="104" t="s">
        <v>218</v>
      </c>
      <c r="B7" s="51" t="s">
        <v>241</v>
      </c>
      <c r="C7" s="51" t="s">
        <v>242</v>
      </c>
      <c r="D7" s="51" t="s">
        <v>243</v>
      </c>
      <c r="E7" s="47" t="s">
        <v>244</v>
      </c>
      <c r="F7" s="51" t="s">
        <v>245</v>
      </c>
      <c r="G7" s="47" t="s">
        <v>246</v>
      </c>
      <c r="H7" s="51" t="s">
        <v>247</v>
      </c>
      <c r="I7" s="51" t="s">
        <v>248</v>
      </c>
      <c r="J7" s="53" t="s">
        <v>249</v>
      </c>
    </row>
    <row r="8" ht="47.3" customHeight="1" spans="1:10">
      <c r="A8" s="104" t="s">
        <v>218</v>
      </c>
      <c r="B8" s="51" t="s">
        <v>241</v>
      </c>
      <c r="C8" s="51" t="s">
        <v>242</v>
      </c>
      <c r="D8" s="51" t="s">
        <v>243</v>
      </c>
      <c r="E8" s="47" t="s">
        <v>250</v>
      </c>
      <c r="F8" s="51" t="s">
        <v>245</v>
      </c>
      <c r="G8" s="47" t="s">
        <v>121</v>
      </c>
      <c r="H8" s="51" t="s">
        <v>251</v>
      </c>
      <c r="I8" s="51" t="s">
        <v>248</v>
      </c>
      <c r="J8" s="53" t="s">
        <v>252</v>
      </c>
    </row>
    <row r="9" ht="47.3" customHeight="1" spans="1:10">
      <c r="A9" s="104" t="s">
        <v>218</v>
      </c>
      <c r="B9" s="51" t="s">
        <v>241</v>
      </c>
      <c r="C9" s="51" t="s">
        <v>242</v>
      </c>
      <c r="D9" s="51" t="s">
        <v>253</v>
      </c>
      <c r="E9" s="47" t="s">
        <v>254</v>
      </c>
      <c r="F9" s="51" t="s">
        <v>255</v>
      </c>
      <c r="G9" s="47" t="s">
        <v>256</v>
      </c>
      <c r="H9" s="51" t="s">
        <v>257</v>
      </c>
      <c r="I9" s="51" t="s">
        <v>248</v>
      </c>
      <c r="J9" s="53" t="s">
        <v>258</v>
      </c>
    </row>
    <row r="10" ht="56" customHeight="1" spans="1:10">
      <c r="A10" s="104" t="s">
        <v>218</v>
      </c>
      <c r="B10" s="51" t="s">
        <v>241</v>
      </c>
      <c r="C10" s="51" t="s">
        <v>242</v>
      </c>
      <c r="D10" s="51" t="s">
        <v>259</v>
      </c>
      <c r="E10" s="47" t="s">
        <v>260</v>
      </c>
      <c r="F10" s="51" t="s">
        <v>255</v>
      </c>
      <c r="G10" s="47" t="s">
        <v>256</v>
      </c>
      <c r="H10" s="51" t="s">
        <v>257</v>
      </c>
      <c r="I10" s="51" t="s">
        <v>248</v>
      </c>
      <c r="J10" s="53" t="s">
        <v>261</v>
      </c>
    </row>
    <row r="11" ht="47.3" customHeight="1" spans="1:10">
      <c r="A11" s="104" t="s">
        <v>218</v>
      </c>
      <c r="B11" s="51" t="s">
        <v>241</v>
      </c>
      <c r="C11" s="51" t="s">
        <v>262</v>
      </c>
      <c r="D11" s="51" t="s">
        <v>263</v>
      </c>
      <c r="E11" s="47" t="s">
        <v>264</v>
      </c>
      <c r="F11" s="51" t="s">
        <v>255</v>
      </c>
      <c r="G11" s="47" t="s">
        <v>265</v>
      </c>
      <c r="H11" s="51" t="s">
        <v>251</v>
      </c>
      <c r="I11" s="51" t="s">
        <v>248</v>
      </c>
      <c r="J11" s="53" t="s">
        <v>266</v>
      </c>
    </row>
    <row r="12" ht="47.3" customHeight="1" spans="1:10">
      <c r="A12" s="104" t="s">
        <v>218</v>
      </c>
      <c r="B12" s="51" t="s">
        <v>241</v>
      </c>
      <c r="C12" s="51" t="s">
        <v>267</v>
      </c>
      <c r="D12" s="51" t="s">
        <v>268</v>
      </c>
      <c r="E12" s="47" t="s">
        <v>269</v>
      </c>
      <c r="F12" s="51" t="s">
        <v>245</v>
      </c>
      <c r="G12" s="47" t="s">
        <v>270</v>
      </c>
      <c r="H12" s="51" t="s">
        <v>257</v>
      </c>
      <c r="I12" s="51" t="s">
        <v>248</v>
      </c>
      <c r="J12" s="53" t="s">
        <v>271</v>
      </c>
    </row>
    <row r="13" ht="47.3" customHeight="1" spans="1:10">
      <c r="A13" s="104" t="s">
        <v>205</v>
      </c>
      <c r="B13" s="51" t="s">
        <v>272</v>
      </c>
      <c r="C13" s="51" t="s">
        <v>242</v>
      </c>
      <c r="D13" s="51" t="s">
        <v>243</v>
      </c>
      <c r="E13" s="47" t="s">
        <v>273</v>
      </c>
      <c r="F13" s="51" t="s">
        <v>245</v>
      </c>
      <c r="G13" s="47" t="s">
        <v>274</v>
      </c>
      <c r="H13" s="51" t="s">
        <v>275</v>
      </c>
      <c r="I13" s="51" t="s">
        <v>248</v>
      </c>
      <c r="J13" s="53" t="s">
        <v>276</v>
      </c>
    </row>
    <row r="14" ht="47.3" customHeight="1" spans="1:10">
      <c r="A14" s="104" t="s">
        <v>205</v>
      </c>
      <c r="B14" s="51" t="s">
        <v>272</v>
      </c>
      <c r="C14" s="51" t="s">
        <v>242</v>
      </c>
      <c r="D14" s="51" t="s">
        <v>253</v>
      </c>
      <c r="E14" s="47" t="s">
        <v>277</v>
      </c>
      <c r="F14" s="51" t="s">
        <v>255</v>
      </c>
      <c r="G14" s="47" t="s">
        <v>256</v>
      </c>
      <c r="H14" s="51" t="s">
        <v>257</v>
      </c>
      <c r="I14" s="51" t="s">
        <v>248</v>
      </c>
      <c r="J14" s="53" t="s">
        <v>278</v>
      </c>
    </row>
    <row r="15" ht="47.3" customHeight="1" spans="1:10">
      <c r="A15" s="104" t="s">
        <v>205</v>
      </c>
      <c r="B15" s="51" t="s">
        <v>272</v>
      </c>
      <c r="C15" s="51" t="s">
        <v>242</v>
      </c>
      <c r="D15" s="51" t="s">
        <v>259</v>
      </c>
      <c r="E15" s="47" t="s">
        <v>279</v>
      </c>
      <c r="F15" s="51" t="s">
        <v>280</v>
      </c>
      <c r="G15" s="47" t="s">
        <v>281</v>
      </c>
      <c r="H15" s="51" t="s">
        <v>282</v>
      </c>
      <c r="I15" s="51" t="s">
        <v>248</v>
      </c>
      <c r="J15" s="53" t="s">
        <v>283</v>
      </c>
    </row>
    <row r="16" ht="47.3" customHeight="1" spans="1:10">
      <c r="A16" s="104" t="s">
        <v>205</v>
      </c>
      <c r="B16" s="51" t="s">
        <v>272</v>
      </c>
      <c r="C16" s="51" t="s">
        <v>262</v>
      </c>
      <c r="D16" s="51" t="s">
        <v>263</v>
      </c>
      <c r="E16" s="47" t="s">
        <v>284</v>
      </c>
      <c r="F16" s="51" t="s">
        <v>245</v>
      </c>
      <c r="G16" s="47" t="s">
        <v>285</v>
      </c>
      <c r="H16" s="51" t="s">
        <v>286</v>
      </c>
      <c r="I16" s="51" t="s">
        <v>248</v>
      </c>
      <c r="J16" s="53" t="s">
        <v>287</v>
      </c>
    </row>
    <row r="17" ht="47.3" customHeight="1" spans="1:10">
      <c r="A17" s="104" t="s">
        <v>205</v>
      </c>
      <c r="B17" s="51" t="s">
        <v>272</v>
      </c>
      <c r="C17" s="51" t="s">
        <v>267</v>
      </c>
      <c r="D17" s="51" t="s">
        <v>268</v>
      </c>
      <c r="E17" s="47" t="s">
        <v>288</v>
      </c>
      <c r="F17" s="51" t="s">
        <v>245</v>
      </c>
      <c r="G17" s="47" t="s">
        <v>289</v>
      </c>
      <c r="H17" s="51" t="s">
        <v>257</v>
      </c>
      <c r="I17" s="51" t="s">
        <v>248</v>
      </c>
      <c r="J17" s="53" t="s">
        <v>290</v>
      </c>
    </row>
  </sheetData>
  <mergeCells count="6">
    <mergeCell ref="A2:J2"/>
    <mergeCell ref="A3:H3"/>
    <mergeCell ref="A7:A12"/>
    <mergeCell ref="A13:A17"/>
    <mergeCell ref="B7:B12"/>
    <mergeCell ref="B13:B17"/>
  </mergeCells>
  <pageMargins left="0.751388888888889" right="0.751388888888889" top="1" bottom="1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2026-02-05T03:00:00Z</dcterms:created>
  <dcterms:modified xsi:type="dcterms:W3CDTF">2026-02-12T06:45:03Z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E2B270D62A194A00A8A07299AEE5B6B6</vt:lpwstr>
  </property>
  <property fmtid="{D5CDD505-2E9C-101B-9397-08002B2CF9AE}" pid="3" name="KSOProductBuildVer">
    <vt:lpwstr>2052-11.8.6.8810</vt:lpwstr>
  </property>
</Properties>
</file>